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/>
  <mc:AlternateContent xmlns:mc="http://schemas.openxmlformats.org/markup-compatibility/2006">
    <mc:Choice Requires="x15">
      <x15ac:absPath xmlns:x15ac="http://schemas.microsoft.com/office/spreadsheetml/2010/11/ac" url="https://d.docs.live.net/da6fec07b1f5d634/Desktop/New Excel Intermediate Files/"/>
    </mc:Choice>
  </mc:AlternateContent>
  <xr:revisionPtr revIDLastSave="0" documentId="11_ABA2C76454EF5DA8C757298BDFD9CD2117E68B1C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ortheast" sheetId="1" r:id="rId1"/>
    <sheet name="Southeast" sheetId="2" r:id="rId2"/>
    <sheet name="Central" sheetId="3" r:id="rId3"/>
    <sheet name="Totals" sheetId="9" r:id="rId4"/>
    <sheet name="Regional Sales" sheetId="6" r:id="rId5"/>
    <sheet name="Expenses" sheetId="8" r:id="rId6"/>
    <sheet name="By Week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9" l="1"/>
  <c r="D11" i="9"/>
  <c r="E11" i="9"/>
  <c r="F7" i="9" l="1"/>
  <c r="F8" i="9"/>
  <c r="F9" i="9"/>
  <c r="F11" i="9" l="1"/>
  <c r="O25" i="6"/>
  <c r="O27" i="6"/>
  <c r="O28" i="6"/>
  <c r="O19" i="6"/>
  <c r="O20" i="6"/>
  <c r="O26" i="6"/>
  <c r="O18" i="6"/>
  <c r="O21" i="6"/>
  <c r="O11" i="6"/>
  <c r="O12" i="6"/>
  <c r="O13" i="6"/>
  <c r="O14" i="6"/>
  <c r="C21" i="2"/>
  <c r="C21" i="3"/>
  <c r="K21" i="2"/>
  <c r="L21" i="2"/>
  <c r="M21" i="2"/>
  <c r="K21" i="3"/>
  <c r="L21" i="3"/>
  <c r="M21" i="3"/>
  <c r="N21" i="3" s="1"/>
  <c r="N17" i="2"/>
  <c r="N18" i="2"/>
  <c r="N19" i="2"/>
  <c r="N20" i="2"/>
  <c r="N17" i="3"/>
  <c r="N18" i="3"/>
  <c r="N19" i="3"/>
  <c r="N20" i="3"/>
  <c r="D21" i="2"/>
  <c r="E21" i="2"/>
  <c r="D21" i="3"/>
  <c r="E21" i="3"/>
  <c r="F17" i="2"/>
  <c r="F18" i="2"/>
  <c r="F19" i="2"/>
  <c r="F20" i="2"/>
  <c r="F17" i="3"/>
  <c r="F18" i="3"/>
  <c r="F19" i="3"/>
  <c r="F20" i="3"/>
  <c r="F7" i="2"/>
  <c r="F8" i="2"/>
  <c r="F9" i="2"/>
  <c r="F10" i="2"/>
  <c r="F7" i="3"/>
  <c r="F8" i="3"/>
  <c r="F9" i="3"/>
  <c r="F10" i="3"/>
  <c r="N7" i="2"/>
  <c r="N8" i="2"/>
  <c r="N9" i="2"/>
  <c r="N10" i="2"/>
  <c r="N7" i="3"/>
  <c r="N8" i="3"/>
  <c r="N9" i="3"/>
  <c r="N10" i="3"/>
  <c r="K11" i="2"/>
  <c r="L11" i="2"/>
  <c r="M11" i="2"/>
  <c r="K11" i="3"/>
  <c r="L11" i="3"/>
  <c r="M11" i="3"/>
  <c r="C11" i="2"/>
  <c r="D11" i="2"/>
  <c r="E11" i="2"/>
  <c r="C11" i="3"/>
  <c r="D11" i="3"/>
  <c r="E11" i="3"/>
  <c r="N21" i="2" l="1"/>
  <c r="F11" i="3"/>
  <c r="N11" i="3"/>
  <c r="F21" i="3"/>
  <c r="F21" i="2"/>
  <c r="N11" i="2"/>
  <c r="F11" i="2"/>
  <c r="O15" i="6"/>
  <c r="G4" i="6" s="1"/>
  <c r="M21" i="1" l="1"/>
  <c r="L21" i="1"/>
  <c r="K21" i="1"/>
  <c r="N20" i="1"/>
  <c r="N19" i="1"/>
  <c r="N18" i="1"/>
  <c r="N17" i="1"/>
  <c r="M11" i="1"/>
  <c r="L11" i="1"/>
  <c r="K11" i="1"/>
  <c r="N10" i="1"/>
  <c r="N9" i="1"/>
  <c r="N8" i="1"/>
  <c r="N7" i="1"/>
  <c r="E21" i="1"/>
  <c r="D21" i="1"/>
  <c r="C21" i="1"/>
  <c r="F20" i="1"/>
  <c r="F19" i="1"/>
  <c r="F18" i="1"/>
  <c r="F17" i="1"/>
  <c r="F15" i="6"/>
  <c r="G15" i="6"/>
  <c r="H15" i="6"/>
  <c r="I15" i="6"/>
  <c r="J15" i="6"/>
  <c r="K15" i="6"/>
  <c r="L15" i="6"/>
  <c r="M15" i="6"/>
  <c r="N15" i="6"/>
  <c r="F22" i="6"/>
  <c r="G22" i="6"/>
  <c r="H22" i="6"/>
  <c r="I22" i="6"/>
  <c r="J22" i="6"/>
  <c r="K22" i="6"/>
  <c r="L22" i="6"/>
  <c r="M22" i="6"/>
  <c r="N22" i="6"/>
  <c r="F29" i="6"/>
  <c r="G29" i="6"/>
  <c r="H29" i="6"/>
  <c r="I29" i="6"/>
  <c r="J29" i="6"/>
  <c r="K29" i="6"/>
  <c r="L29" i="6"/>
  <c r="M29" i="6"/>
  <c r="N29" i="6"/>
  <c r="C5" i="7"/>
  <c r="D5" i="7"/>
  <c r="C6" i="7"/>
  <c r="D6" i="7"/>
  <c r="C7" i="7"/>
  <c r="D7" i="7"/>
  <c r="C8" i="7"/>
  <c r="D8" i="7"/>
  <c r="E10" i="7"/>
  <c r="F5" i="8"/>
  <c r="F6" i="8"/>
  <c r="F7" i="8"/>
  <c r="F8" i="8"/>
  <c r="C9" i="8"/>
  <c r="D9" i="8"/>
  <c r="E9" i="8"/>
  <c r="F7" i="1"/>
  <c r="F8" i="1"/>
  <c r="F9" i="1"/>
  <c r="F10" i="1"/>
  <c r="C11" i="1"/>
  <c r="D11" i="1"/>
  <c r="E11" i="1"/>
  <c r="C15" i="6"/>
  <c r="D15" i="6"/>
  <c r="E15" i="6"/>
  <c r="C22" i="6"/>
  <c r="D22" i="6"/>
  <c r="E22" i="6"/>
  <c r="C29" i="6"/>
  <c r="D29" i="6"/>
  <c r="E29" i="6"/>
  <c r="F9" i="8" l="1"/>
  <c r="H32" i="6"/>
  <c r="L32" i="6"/>
  <c r="N21" i="1"/>
  <c r="I32" i="6"/>
  <c r="F6" i="7"/>
  <c r="F32" i="6"/>
  <c r="N32" i="6"/>
  <c r="J32" i="6"/>
  <c r="M32" i="6"/>
  <c r="N11" i="1"/>
  <c r="F21" i="1"/>
  <c r="F11" i="1"/>
  <c r="E32" i="6"/>
  <c r="D32" i="6"/>
  <c r="C32" i="6"/>
  <c r="K32" i="6"/>
  <c r="G32" i="6"/>
  <c r="O22" i="6"/>
  <c r="G5" i="6" s="1"/>
  <c r="O29" i="6"/>
  <c r="G6" i="6" s="1"/>
  <c r="F7" i="7"/>
  <c r="C10" i="7"/>
  <c r="F5" i="7"/>
  <c r="F8" i="7"/>
  <c r="D10" i="7"/>
  <c r="G7" i="6" l="1"/>
  <c r="O32" i="6"/>
  <c r="D7" i="6"/>
  <c r="D6" i="6"/>
  <c r="D5" i="6"/>
  <c r="D4" i="6"/>
  <c r="F10" i="7"/>
</calcChain>
</file>

<file path=xl/sharedStrings.xml><?xml version="1.0" encoding="utf-8"?>
<sst xmlns="http://schemas.openxmlformats.org/spreadsheetml/2006/main" count="216" uniqueCount="42">
  <si>
    <t>Week</t>
  </si>
  <si>
    <t>Jan</t>
  </si>
  <si>
    <t>Feb</t>
  </si>
  <si>
    <t>Mar</t>
  </si>
  <si>
    <t>Total Sales</t>
  </si>
  <si>
    <t>Wk 1</t>
  </si>
  <si>
    <t>Wk 2</t>
  </si>
  <si>
    <t>Wk 3</t>
  </si>
  <si>
    <t>Wk 4</t>
  </si>
  <si>
    <t>Total</t>
  </si>
  <si>
    <t>Central</t>
  </si>
  <si>
    <t>Week 1</t>
  </si>
  <si>
    <t>Week 2</t>
  </si>
  <si>
    <t>Week 3</t>
  </si>
  <si>
    <t>Week 4</t>
  </si>
  <si>
    <t>Northeast</t>
  </si>
  <si>
    <t>Southeast</t>
  </si>
  <si>
    <t>Q1 Expenses</t>
  </si>
  <si>
    <r>
      <t xml:space="preserve">First Quarter </t>
    </r>
    <r>
      <rPr>
        <b/>
        <sz val="12"/>
        <color indexed="56"/>
        <rFont val="Arial"/>
        <family val="2"/>
      </rPr>
      <t>Expenses</t>
    </r>
  </si>
  <si>
    <r>
      <t xml:space="preserve">First Quarter Sales - </t>
    </r>
    <r>
      <rPr>
        <b/>
        <sz val="12"/>
        <color indexed="56"/>
        <rFont val="Arial"/>
        <family val="2"/>
      </rPr>
      <t>By Week</t>
    </r>
  </si>
  <si>
    <t>Global Sports Gear</t>
  </si>
  <si>
    <t>Regional Total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</si>
  <si>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</si>
  <si>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</si>
  <si>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</si>
  <si>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</si>
  <si>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</si>
  <si>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</si>
  <si>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</si>
  <si>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</si>
  <si>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</si>
  <si>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First Quarter SalesRegional Summary</t>
  </si>
  <si>
    <t>Q1</t>
  </si>
  <si>
    <t>Q2</t>
  </si>
  <si>
    <t>Q3</t>
  </si>
  <si>
    <t>Q4</t>
  </si>
  <si>
    <t>Quarter  1 Sales</t>
  </si>
  <si>
    <t>Quarter  2 Sales</t>
  </si>
  <si>
    <t>Quarter  3 Sales</t>
  </si>
  <si>
    <t>Quarter  4 Sales</t>
  </si>
  <si>
    <t>Totals</t>
  </si>
  <si>
    <t>Quarterly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</si>
</sst>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&quot;$&quot;#,##0\ ;\(&quot;$&quot;#,##0\)"/>
    <numFmt numFmtId="168" formatCode="_(* #,##0_);_(* \(#,##0\);_(* &quot;-&quot;??_);_(@_)"/>
    <numFmt numFmtId="169" formatCode="_(&quot;$&quot;* #,##0_);_(&quot;$&quot;* \(#,##0\);_(&quot;$&quot;* &quot;-&quot;??_);_(@_)"/>
    <numFmt numFmtId="170" formatCode="_(* #,##0.00_);_(* \(#,##0.00\);_(* &quot;-&quot;_);_(@_)"/>
  </numFmts>
  <fonts count="22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6"/>
      <name val="MS Serif"/>
      <family val="1"/>
    </font>
    <font>
      <b/>
      <sz val="12"/>
      <color indexed="16"/>
      <name val="Arial"/>
      <family val="2"/>
    </font>
    <font>
      <sz val="10"/>
      <name val="Arial"/>
      <family val="2"/>
    </font>
    <font>
      <sz val="10"/>
      <color indexed="16"/>
      <name val="Arial"/>
      <family val="2"/>
    </font>
    <font>
      <b/>
      <sz val="10"/>
      <color indexed="16"/>
      <name val="Arial"/>
      <family val="2"/>
    </font>
    <font>
      <b/>
      <sz val="10"/>
      <color indexed="10"/>
      <name val="Arial"/>
      <family val="2"/>
    </font>
    <font>
      <b/>
      <sz val="12"/>
      <color indexed="56"/>
      <name val="Arial"/>
      <family val="2"/>
    </font>
    <font>
      <b/>
      <sz val="16"/>
      <color indexed="56"/>
      <name val="Arial"/>
      <family val="2"/>
    </font>
    <font>
      <b/>
      <sz val="14"/>
      <color indexed="16"/>
      <name val="Arial"/>
      <family val="2"/>
    </font>
    <font>
      <sz val="14"/>
      <name val="Arial"/>
      <family val="2"/>
    </font>
    <font>
      <b/>
      <sz val="11"/>
      <color indexed="16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color indexed="9"/>
      <name val="Arial"/>
      <family val="2"/>
    </font>
    <font>
      <b/>
      <sz val="11"/>
      <name val="Arial"/>
      <family val="2"/>
    </font>
    <font>
      <b/>
      <sz val="18"/>
      <color rgb="FF0070C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1"/>
      <color theme="4" tint="-0.2499465926084170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>
      <protection locked="0"/>
    </xf>
  </cellStyleXfs>
  <cellXfs count="52">
    <xf numFmtId="0" fontId="0" fillId="0" borderId="0" xfId="0"/>
    <xf numFmtId="0" fontId="5" fillId="0" borderId="0" xfId="0" applyFont="1"/>
    <xf numFmtId="0" fontId="7" fillId="0" borderId="1" xfId="0" applyFont="1" applyBorder="1"/>
    <xf numFmtId="164" fontId="5" fillId="0" borderId="0" xfId="0" applyNumberFormat="1" applyFont="1"/>
    <xf numFmtId="169" fontId="5" fillId="0" borderId="0" xfId="0" applyNumberFormat="1" applyFont="1"/>
    <xf numFmtId="164" fontId="5" fillId="0" borderId="1" xfId="1" applyNumberFormat="1" applyFont="1" applyBorder="1"/>
    <xf numFmtId="168" fontId="5" fillId="0" borderId="0" xfId="1" applyNumberFormat="1" applyFont="1"/>
    <xf numFmtId="169" fontId="5" fillId="0" borderId="0" xfId="2" applyNumberFormat="1" applyFont="1"/>
    <xf numFmtId="169" fontId="5" fillId="0" borderId="1" xfId="2" applyNumberFormat="1" applyFont="1" applyBorder="1"/>
    <xf numFmtId="0" fontId="7" fillId="0" borderId="0" xfId="0" applyFont="1" applyFill="1"/>
    <xf numFmtId="167" fontId="5" fillId="0" borderId="0" xfId="0" applyNumberFormat="1" applyFont="1"/>
    <xf numFmtId="166" fontId="5" fillId="0" borderId="0" xfId="0" applyNumberFormat="1" applyFont="1"/>
    <xf numFmtId="40" fontId="8" fillId="0" borderId="0" xfId="0" applyNumberFormat="1" applyFont="1"/>
    <xf numFmtId="40" fontId="8" fillId="0" borderId="1" xfId="0" applyNumberFormat="1" applyFont="1" applyBorder="1"/>
    <xf numFmtId="169" fontId="0" fillId="0" borderId="0" xfId="2" applyNumberFormat="1" applyFont="1"/>
    <xf numFmtId="0" fontId="4" fillId="0" borderId="0" xfId="0" applyFont="1" applyFill="1"/>
    <xf numFmtId="0" fontId="2" fillId="0" borderId="0" xfId="0" applyFont="1" applyFill="1"/>
    <xf numFmtId="0" fontId="5" fillId="0" borderId="0" xfId="0" applyFont="1" applyFill="1"/>
    <xf numFmtId="0" fontId="7" fillId="0" borderId="1" xfId="0" applyFont="1" applyFill="1" applyBorder="1"/>
    <xf numFmtId="0" fontId="3" fillId="0" borderId="0" xfId="0" applyFont="1" applyFill="1"/>
    <xf numFmtId="0" fontId="6" fillId="0" borderId="0" xfId="0" applyFont="1" applyFill="1"/>
    <xf numFmtId="0" fontId="0" fillId="0" borderId="0" xfId="0" applyFill="1"/>
    <xf numFmtId="0" fontId="4" fillId="0" borderId="0" xfId="0" applyFont="1" applyFill="1" applyAlignment="1">
      <alignment horizontal="left"/>
    </xf>
    <xf numFmtId="0" fontId="11" fillId="0" borderId="0" xfId="0" applyFont="1" applyFill="1"/>
    <xf numFmtId="0" fontId="12" fillId="0" borderId="0" xfId="0" applyFont="1" applyFill="1"/>
    <xf numFmtId="0" fontId="13" fillId="0" borderId="1" xfId="0" applyFont="1" applyFill="1" applyBorder="1"/>
    <xf numFmtId="0" fontId="4" fillId="0" borderId="1" xfId="0" applyFont="1" applyFill="1" applyBorder="1"/>
    <xf numFmtId="0" fontId="4" fillId="0" borderId="1" xfId="0" applyFont="1" applyBorder="1"/>
    <xf numFmtId="0" fontId="13" fillId="0" borderId="0" xfId="0" applyFont="1" applyFill="1"/>
    <xf numFmtId="164" fontId="14" fillId="0" borderId="0" xfId="0" applyNumberFormat="1" applyFont="1"/>
    <xf numFmtId="169" fontId="14" fillId="0" borderId="0" xfId="0" applyNumberFormat="1" applyFont="1"/>
    <xf numFmtId="164" fontId="14" fillId="0" borderId="1" xfId="1" applyNumberFormat="1" applyFont="1" applyBorder="1"/>
    <xf numFmtId="169" fontId="14" fillId="0" borderId="1" xfId="0" applyNumberFormat="1" applyFont="1" applyBorder="1"/>
    <xf numFmtId="166" fontId="14" fillId="0" borderId="0" xfId="0" applyNumberFormat="1" applyFont="1"/>
    <xf numFmtId="170" fontId="14" fillId="0" borderId="1" xfId="1" applyNumberFormat="1" applyFont="1" applyBorder="1"/>
    <xf numFmtId="0" fontId="13" fillId="3" borderId="0" xfId="0" applyFont="1" applyFill="1"/>
    <xf numFmtId="0" fontId="4" fillId="3" borderId="0" xfId="0" applyFont="1" applyFill="1"/>
    <xf numFmtId="169" fontId="15" fillId="3" borderId="0" xfId="0" applyNumberFormat="1" applyFont="1" applyFill="1"/>
    <xf numFmtId="0" fontId="16" fillId="2" borderId="0" xfId="0" applyFont="1" applyFill="1"/>
    <xf numFmtId="0" fontId="5" fillId="4" borderId="0" xfId="0" applyFont="1" applyFill="1"/>
    <xf numFmtId="166" fontId="5" fillId="4" borderId="0" xfId="0" applyNumberFormat="1" applyFont="1" applyFill="1"/>
    <xf numFmtId="0" fontId="10" fillId="4" borderId="0" xfId="0" applyFont="1" applyFill="1"/>
    <xf numFmtId="0" fontId="0" fillId="4" borderId="0" xfId="0" applyFill="1"/>
    <xf numFmtId="169" fontId="17" fillId="3" borderId="0" xfId="0" applyNumberFormat="1" applyFont="1" applyFill="1"/>
    <xf numFmtId="0" fontId="15" fillId="0" borderId="0" xfId="0" applyFont="1" applyFill="1"/>
    <xf numFmtId="169" fontId="5" fillId="0" borderId="0" xfId="0" applyNumberFormat="1" applyFont="1" applyFill="1"/>
    <xf numFmtId="0" fontId="18" fillId="0" borderId="0" xfId="0" applyFont="1"/>
    <xf numFmtId="0" fontId="19" fillId="0" borderId="0" xfId="0" applyFont="1" applyFill="1"/>
    <xf numFmtId="169" fontId="0" fillId="0" borderId="0" xfId="0" applyNumberFormat="1"/>
    <xf numFmtId="169" fontId="20" fillId="0" borderId="0" xfId="0" applyNumberFormat="1" applyFont="1" applyFill="1"/>
    <xf numFmtId="0" fontId="20" fillId="0" borderId="0" xfId="0" applyFont="1" applyFill="1"/>
    <xf numFmtId="0" fontId="21" fillId="0" borderId="0" xfId="3">
      <protection locked="0"/>
    </xf>
  </cellXfs>
  <cellStyles count="4">
    <cellStyle name="Comma" xfId="1" builtinId="3"/>
    <cellStyle name="Currency" xfId="2" builtinId="4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'Regional Sales'!$F$4:$F$6</c:f>
              <c:strCache>
                <c:ptCount val="3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</c:strCache>
            </c:strRef>
          </c:cat>
          <c:val>
            <c:numRef>
              <c:f>'Regional Sales'!$G$4:$G$6</c:f>
              <c:numCache>
                <c:formatCode>_("$"* #,##0_);_("$"* \(#,##0\);_("$"*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6B-4403-9807-0A1794970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39856896"/>
        <c:axId val="150059264"/>
      </c:barChart>
      <c:catAx>
        <c:axId val="13985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059264"/>
        <c:crosses val="autoZero"/>
        <c:auto val="1"/>
        <c:lblAlgn val="ctr"/>
        <c:lblOffset val="100"/>
        <c:noMultiLvlLbl val="0"/>
      </c:catAx>
      <c:valAx>
        <c:axId val="15005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856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69011</xdr:colOff>
      <xdr:row>0</xdr:row>
      <xdr:rowOff>0</xdr:rowOff>
    </xdr:from>
    <xdr:to>
      <xdr:col>1</xdr:col>
      <xdr:colOff>638355</xdr:colOff>
      <xdr:row>2</xdr:row>
      <xdr:rowOff>31450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9011" y="0"/>
          <a:ext cx="569344" cy="55209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0</xdr:rowOff>
    </xdr:from>
    <xdr:to>
      <xdr:col>1</xdr:col>
      <xdr:colOff>682745</xdr:colOff>
      <xdr:row>2</xdr:row>
      <xdr:rowOff>60025</xdr:rowOff>
    </xdr:to>
    <xdr:pic>
      <xdr:nvPicPr>
        <xdr:cNvPr id="2050" name="Picture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375" y="0"/>
          <a:ext cx="577970" cy="5553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130654</xdr:colOff>
      <xdr:row>0</xdr:row>
      <xdr:rowOff>0</xdr:rowOff>
    </xdr:from>
    <xdr:to>
      <xdr:col>1</xdr:col>
      <xdr:colOff>708624</xdr:colOff>
      <xdr:row>2</xdr:row>
      <xdr:rowOff>60025</xdr:rowOff>
    </xdr:to>
    <xdr:pic>
      <xdr:nvPicPr>
        <xdr:cNvPr id="3074" name="Picture 2">
          <a:extLst>
            <a:ext uri="{FF2B5EF4-FFF2-40B4-BE49-F238E27FC236}">
              <a16:creationId xmlns:a16="http://schemas.microsoft.com/office/drawing/2014/main" id="{00000000-0008-0000-0200-00000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40254" y="0"/>
          <a:ext cx="577970" cy="5553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69011</xdr:colOff>
      <xdr:row>0</xdr:row>
      <xdr:rowOff>0</xdr:rowOff>
    </xdr:from>
    <xdr:to>
      <xdr:col>1</xdr:col>
      <xdr:colOff>638355</xdr:colOff>
      <xdr:row>2</xdr:row>
      <xdr:rowOff>79075</xdr:rowOff>
    </xdr:to>
    <xdr:pic>
      <xdr:nvPicPr>
        <xdr:cNvPr id="10" name="Picture 2">
          <a:extLst>
            <a:ext uri="{FF2B5EF4-FFF2-40B4-BE49-F238E27FC236}">
              <a16:creationId xmlns:a16="http://schemas.microsoft.com/office/drawing/2014/main" id="{86EEFBF1-9B4F-4B72-8FF5-50D5499F4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8611" y="0"/>
          <a:ext cx="569344" cy="55532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569343</xdr:colOff>
      <xdr:row>3</xdr:row>
      <xdr:rowOff>34506</xdr:rowOff>
    </xdr:to>
    <xdr:pic>
      <xdr:nvPicPr>
        <xdr:cNvPr id="4100" name="Picture 4">
          <a:extLst>
            <a:ext uri="{FF2B5EF4-FFF2-40B4-BE49-F238E27FC236}">
              <a16:creationId xmlns:a16="http://schemas.microsoft.com/office/drawing/2014/main" id="{00000000-0008-0000-0300-00000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69343" cy="552091"/>
        </a:xfrm>
        <a:prstGeom prst="rect">
          <a:avLst/>
        </a:prstGeom>
        <a:noFill/>
      </xdr:spPr>
    </xdr:pic>
    <xdr:clientData/>
  </xdr:twoCellAnchor>
  <xdr:twoCellAnchor>
    <xdr:from>
      <xdr:col>7</xdr:col>
      <xdr:colOff>709313</xdr:colOff>
      <xdr:row>0</xdr:row>
      <xdr:rowOff>1</xdr:rowOff>
    </xdr:from>
    <xdr:to>
      <xdr:col>13</xdr:col>
      <xdr:colOff>1</xdr:colOff>
      <xdr:row>7</xdr:row>
      <xdr:rowOff>127521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98C3C7-564C-4832-AA62-5C7370676D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21"/>
  <sheetViews>
    <sheetView tabSelected="1" workbookViewId="0">
      <selection activeCell="A24" sqref="A24"/>
    </sheetView>
  </sheetViews>
  <sheetFormatPr defaultRowHeight="12.75" x14ac:dyDescent="0.2"/>
  <cols>
    <col min="2" max="2" width="10.7109375" customWidth="1"/>
    <col min="3" max="5" width="9.85546875" bestFit="1" customWidth="1"/>
    <col min="6" max="6" width="11.7109375" customWidth="1" collapsed="1"/>
    <col min="7" max="7" width="5.140625" customWidth="1"/>
    <col min="8" max="9" width="4.7109375" customWidth="1"/>
    <col min="10" max="10" width="12.42578125" customWidth="1"/>
    <col min="11" max="13" width="9.85546875" bestFit="1" customWidth="1"/>
    <col min="14" max="14" width="13.42578125" bestFit="1" customWidth="1"/>
  </cols>
  <sheetData>
    <row r="1" spans="2:14" ht="18" x14ac:dyDescent="0.25">
      <c r="C1" s="23" t="s">
        <v>20</v>
      </c>
      <c r="D1" s="24"/>
      <c r="E1" s="24"/>
      <c r="F1" s="17"/>
    </row>
    <row r="2" spans="2:14" ht="23.25" x14ac:dyDescent="0.35">
      <c r="C2" s="46" t="s">
        <v>15</v>
      </c>
      <c r="D2" s="24"/>
      <c r="E2" s="24"/>
      <c r="F2" s="17"/>
    </row>
    <row r="3" spans="2:14" ht="18" x14ac:dyDescent="0.25">
      <c r="C3" s="23"/>
      <c r="D3" s="24"/>
      <c r="E3" s="24"/>
      <c r="F3" s="17"/>
    </row>
    <row r="4" spans="2:14" ht="18" x14ac:dyDescent="0.25">
      <c r="B4" s="47" t="s">
        <v>36</v>
      </c>
      <c r="C4" s="23"/>
      <c r="D4" s="24"/>
      <c r="E4" s="24"/>
      <c r="F4" s="17"/>
      <c r="J4" s="47" t="s">
        <v>38</v>
      </c>
      <c r="K4" s="23"/>
      <c r="L4" s="24"/>
      <c r="M4" s="24"/>
      <c r="N4" s="17"/>
    </row>
    <row r="5" spans="2:14" x14ac:dyDescent="0.2">
      <c r="B5" s="20"/>
      <c r="C5" s="17"/>
      <c r="D5" s="17"/>
      <c r="E5" s="17"/>
      <c r="F5" s="17"/>
      <c r="J5" s="20"/>
      <c r="K5" s="17"/>
      <c r="L5" s="17"/>
      <c r="M5" s="17"/>
      <c r="N5" s="17"/>
    </row>
    <row r="6" spans="2:14" ht="16.5" thickBot="1" x14ac:dyDescent="0.3">
      <c r="B6" s="26" t="s">
        <v>0</v>
      </c>
      <c r="C6" s="27" t="s">
        <v>1</v>
      </c>
      <c r="D6" s="27" t="s">
        <v>2</v>
      </c>
      <c r="E6" s="27" t="s">
        <v>3</v>
      </c>
      <c r="F6" s="27" t="s">
        <v>4</v>
      </c>
      <c r="J6" s="26" t="s">
        <v>0</v>
      </c>
      <c r="K6" s="27" t="s">
        <v>25</v>
      </c>
      <c r="L6" s="27" t="s">
        <v>26</v>
      </c>
      <c r="M6" s="27" t="s">
        <v>27</v>
      </c>
      <c r="N6" s="27" t="s">
        <v>4</v>
      </c>
    </row>
    <row r="7" spans="2:14" ht="15.75" x14ac:dyDescent="0.25">
      <c r="B7" s="15" t="s">
        <v>5</v>
      </c>
      <c r="C7" s="29">
        <v>8830.25</v>
      </c>
      <c r="D7" s="29">
        <v>8918.0300000000007</v>
      </c>
      <c r="E7" s="29">
        <v>8945.2000000000007</v>
      </c>
      <c r="F7" s="30">
        <f>SUM(C7:E7)</f>
        <v>26693.48</v>
      </c>
      <c r="J7" s="15" t="s">
        <v>5</v>
      </c>
      <c r="K7" s="29">
        <v>7042</v>
      </c>
      <c r="L7" s="29">
        <v>7442</v>
      </c>
      <c r="M7" s="29">
        <v>5812</v>
      </c>
      <c r="N7" s="30">
        <f>SUM(K7:M7)</f>
        <v>20296</v>
      </c>
    </row>
    <row r="8" spans="2:14" ht="15.75" x14ac:dyDescent="0.25">
      <c r="B8" s="15" t="s">
        <v>6</v>
      </c>
      <c r="C8" s="29">
        <v>8098.75</v>
      </c>
      <c r="D8" s="29">
        <v>5585.5249999999996</v>
      </c>
      <c r="E8" s="29">
        <v>3704.5250000000001</v>
      </c>
      <c r="F8" s="30">
        <f>SUM(C8:E8)</f>
        <v>17388.8</v>
      </c>
      <c r="J8" s="15" t="s">
        <v>6</v>
      </c>
      <c r="K8" s="29">
        <v>8875</v>
      </c>
      <c r="L8" s="29">
        <v>8941</v>
      </c>
      <c r="M8" s="29">
        <v>5056</v>
      </c>
      <c r="N8" s="30">
        <f>SUM(K8:M8)</f>
        <v>22872</v>
      </c>
    </row>
    <row r="9" spans="2:14" ht="15.75" x14ac:dyDescent="0.25">
      <c r="B9" s="15" t="s">
        <v>7</v>
      </c>
      <c r="C9" s="29">
        <v>9856.44</v>
      </c>
      <c r="D9" s="29">
        <v>7670.3</v>
      </c>
      <c r="E9" s="29">
        <v>6844.75</v>
      </c>
      <c r="F9" s="30">
        <f>SUM(C9:E9)</f>
        <v>24371.49</v>
      </c>
      <c r="J9" s="15" t="s">
        <v>7</v>
      </c>
      <c r="K9" s="29">
        <v>8301</v>
      </c>
      <c r="L9" s="29">
        <v>8927</v>
      </c>
      <c r="M9" s="29">
        <v>7793</v>
      </c>
      <c r="N9" s="30">
        <f>SUM(K9:M9)</f>
        <v>25021</v>
      </c>
    </row>
    <row r="10" spans="2:14" ht="16.5" thickBot="1" x14ac:dyDescent="0.3">
      <c r="B10" s="26" t="s">
        <v>8</v>
      </c>
      <c r="C10" s="31">
        <v>3727.5149999999999</v>
      </c>
      <c r="D10" s="31">
        <v>5925.15</v>
      </c>
      <c r="E10" s="31">
        <v>7785.25</v>
      </c>
      <c r="F10" s="32">
        <f>SUM(C10:E10)</f>
        <v>17437.915000000001</v>
      </c>
      <c r="J10" s="26" t="s">
        <v>8</v>
      </c>
      <c r="K10" s="31">
        <v>8119</v>
      </c>
      <c r="L10" s="31">
        <v>6147</v>
      </c>
      <c r="M10" s="31">
        <v>6225</v>
      </c>
      <c r="N10" s="32">
        <f>SUM(K10:M10)</f>
        <v>20491</v>
      </c>
    </row>
    <row r="11" spans="2:14" ht="15.75" x14ac:dyDescent="0.25">
      <c r="B11" s="15" t="s">
        <v>9</v>
      </c>
      <c r="C11" s="30">
        <f>SUM(C7:C10)</f>
        <v>30512.955000000002</v>
      </c>
      <c r="D11" s="30">
        <f>SUM(D7:D10)</f>
        <v>28099.004999999997</v>
      </c>
      <c r="E11" s="30">
        <f>SUM(E7:E10)</f>
        <v>27279.724999999999</v>
      </c>
      <c r="F11" s="30">
        <f>SUM(F7:F10)</f>
        <v>85891.684999999998</v>
      </c>
      <c r="J11" s="15" t="s">
        <v>9</v>
      </c>
      <c r="K11" s="30">
        <f>SUM(K7:K10)</f>
        <v>32337</v>
      </c>
      <c r="L11" s="30">
        <f>SUM(L7:L10)</f>
        <v>31457</v>
      </c>
      <c r="M11" s="30">
        <f>SUM(M7:M10)</f>
        <v>24886</v>
      </c>
      <c r="N11" s="30">
        <f>SUM(N7:N10)</f>
        <v>88680</v>
      </c>
    </row>
    <row r="12" spans="2:14" x14ac:dyDescent="0.2">
      <c r="B12" s="21"/>
    </row>
    <row r="13" spans="2:14" x14ac:dyDescent="0.2">
      <c r="B13" s="21"/>
    </row>
    <row r="14" spans="2:14" ht="18" x14ac:dyDescent="0.25">
      <c r="B14" s="47" t="s">
        <v>37</v>
      </c>
      <c r="C14" s="23"/>
      <c r="D14" s="24"/>
      <c r="E14" s="24"/>
      <c r="F14" s="17"/>
      <c r="J14" s="47" t="s">
        <v>39</v>
      </c>
      <c r="K14" s="23"/>
      <c r="L14" s="24"/>
      <c r="M14" s="24"/>
      <c r="N14" s="17"/>
    </row>
    <row r="15" spans="2:14" x14ac:dyDescent="0.2">
      <c r="B15" s="20"/>
      <c r="C15" s="17"/>
      <c r="D15" s="17"/>
      <c r="E15" s="17"/>
      <c r="F15" s="17"/>
      <c r="J15" s="20"/>
      <c r="K15" s="17"/>
      <c r="L15" s="17"/>
      <c r="M15" s="17"/>
      <c r="N15" s="17"/>
    </row>
    <row r="16" spans="2:14" ht="16.5" thickBot="1" x14ac:dyDescent="0.3">
      <c r="B16" s="26" t="s">
        <v>0</v>
      </c>
      <c r="C16" s="27" t="s">
        <v>22</v>
      </c>
      <c r="D16" s="27" t="s">
        <v>23</v>
      </c>
      <c r="E16" s="27" t="s">
        <v>24</v>
      </c>
      <c r="F16" s="27" t="s">
        <v>4</v>
      </c>
      <c r="J16" s="26" t="s">
        <v>0</v>
      </c>
      <c r="K16" s="27" t="s">
        <v>28</v>
      </c>
      <c r="L16" s="27" t="s">
        <v>29</v>
      </c>
      <c r="M16" s="27" t="s">
        <v>30</v>
      </c>
      <c r="N16" s="27" t="s">
        <v>4</v>
      </c>
    </row>
    <row r="17" spans="2:14" ht="15.75" x14ac:dyDescent="0.25">
      <c r="B17" s="15" t="s">
        <v>5</v>
      </c>
      <c r="C17" s="29">
        <v>5116</v>
      </c>
      <c r="D17" s="29">
        <v>6094</v>
      </c>
      <c r="E17" s="29">
        <v>7603</v>
      </c>
      <c r="F17" s="30">
        <f>SUM(C17:E17)</f>
        <v>18813</v>
      </c>
      <c r="J17" s="15" t="s">
        <v>5</v>
      </c>
      <c r="K17" s="29">
        <v>9149</v>
      </c>
      <c r="L17" s="29">
        <v>6491</v>
      </c>
      <c r="M17" s="29">
        <v>6788</v>
      </c>
      <c r="N17" s="30">
        <f>SUM(K17:M17)</f>
        <v>22428</v>
      </c>
    </row>
    <row r="18" spans="2:14" ht="15.75" x14ac:dyDescent="0.25">
      <c r="B18" s="15" t="s">
        <v>6</v>
      </c>
      <c r="C18" s="29">
        <v>7171</v>
      </c>
      <c r="D18" s="29">
        <v>9824</v>
      </c>
      <c r="E18" s="29">
        <v>5791</v>
      </c>
      <c r="F18" s="30">
        <f>SUM(C18:E18)</f>
        <v>22786</v>
      </c>
      <c r="J18" s="15" t="s">
        <v>6</v>
      </c>
      <c r="K18" s="29">
        <v>7922</v>
      </c>
      <c r="L18" s="29">
        <v>9492</v>
      </c>
      <c r="M18" s="29">
        <v>8773</v>
      </c>
      <c r="N18" s="30">
        <f>SUM(K18:M18)</f>
        <v>26187</v>
      </c>
    </row>
    <row r="19" spans="2:14" ht="15.75" x14ac:dyDescent="0.25">
      <c r="B19" s="15" t="s">
        <v>7</v>
      </c>
      <c r="C19" s="29">
        <v>7694</v>
      </c>
      <c r="D19" s="29">
        <v>8046</v>
      </c>
      <c r="E19" s="29">
        <v>5325</v>
      </c>
      <c r="F19" s="30">
        <f>SUM(C19:E19)</f>
        <v>21065</v>
      </c>
      <c r="J19" s="15" t="s">
        <v>7</v>
      </c>
      <c r="K19" s="29">
        <v>7083</v>
      </c>
      <c r="L19" s="29">
        <v>8148</v>
      </c>
      <c r="M19" s="29">
        <v>9480</v>
      </c>
      <c r="N19" s="30">
        <f>SUM(K19:M19)</f>
        <v>24711</v>
      </c>
    </row>
    <row r="20" spans="2:14" ht="16.5" thickBot="1" x14ac:dyDescent="0.3">
      <c r="B20" s="26" t="s">
        <v>8</v>
      </c>
      <c r="C20" s="31">
        <v>8713</v>
      </c>
      <c r="D20" s="31">
        <v>8858</v>
      </c>
      <c r="E20" s="31">
        <v>8103</v>
      </c>
      <c r="F20" s="32">
        <f>SUM(C20:E20)</f>
        <v>25674</v>
      </c>
      <c r="J20" s="26" t="s">
        <v>8</v>
      </c>
      <c r="K20" s="31">
        <v>7721</v>
      </c>
      <c r="L20" s="31">
        <v>8673</v>
      </c>
      <c r="M20" s="31">
        <v>8357</v>
      </c>
      <c r="N20" s="32">
        <f>SUM(K20:M20)</f>
        <v>24751</v>
      </c>
    </row>
    <row r="21" spans="2:14" ht="15.75" x14ac:dyDescent="0.25">
      <c r="B21" s="15" t="s">
        <v>9</v>
      </c>
      <c r="C21" s="30">
        <f>SUM(C17:C20)</f>
        <v>28694</v>
      </c>
      <c r="D21" s="30">
        <f>SUM(D17:D20)</f>
        <v>32822</v>
      </c>
      <c r="E21" s="30">
        <f>SUM(E17:E20)</f>
        <v>26822</v>
      </c>
      <c r="F21" s="30">
        <f>SUM(F17:F20)</f>
        <v>88338</v>
      </c>
      <c r="J21" s="15" t="s">
        <v>9</v>
      </c>
      <c r="K21" s="30">
        <f>SUM(K17:K20)</f>
        <v>31875</v>
      </c>
      <c r="L21" s="30">
        <f>SUM(L17:L20)</f>
        <v>32804</v>
      </c>
      <c r="M21" s="30">
        <f>SUM(M17:M20)</f>
        <v>33398</v>
      </c>
      <c r="N21" s="30">
        <f>SUM(N17:N20)</f>
        <v>98077</v>
      </c>
    </row>
  </sheetData>
  <sheetProtection objects="1"/>
  <phoneticPr fontId="0" type="noConversion"/>
  <printOptions gridLines="1" gridLinesSet="0"/>
  <pageMargins left="0.75" right="0.75" top="1" bottom="1" header="0.5" footer="0.5"/>
  <pageSetup orientation="portrait" horizontalDpi="4294967292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21"/>
  <sheetViews>
    <sheetView workbookViewId="0">
      <selection activeCell="G31" sqref="G31"/>
    </sheetView>
  </sheetViews>
  <sheetFormatPr defaultRowHeight="12.75" x14ac:dyDescent="0.2"/>
  <cols>
    <col min="2" max="2" width="10.7109375" customWidth="1"/>
    <col min="3" max="5" width="9.85546875" bestFit="1" customWidth="1"/>
    <col min="6" max="6" width="11.7109375" customWidth="1"/>
    <col min="7" max="7" width="5.140625" customWidth="1"/>
    <col min="8" max="9" width="4.7109375" customWidth="1"/>
    <col min="10" max="10" width="12.42578125" customWidth="1"/>
    <col min="11" max="13" width="9.85546875" bestFit="1" customWidth="1"/>
    <col min="14" max="14" width="13.42578125" bestFit="1" customWidth="1"/>
  </cols>
  <sheetData>
    <row r="1" spans="2:14" ht="15.75" x14ac:dyDescent="0.25">
      <c r="C1" s="15" t="s">
        <v>20</v>
      </c>
      <c r="D1" s="17"/>
      <c r="E1" s="17"/>
      <c r="F1" s="17"/>
    </row>
    <row r="2" spans="2:14" ht="23.25" x14ac:dyDescent="0.35">
      <c r="C2" s="46" t="s">
        <v>16</v>
      </c>
      <c r="D2" s="17"/>
      <c r="E2" s="17"/>
      <c r="F2" s="17"/>
    </row>
    <row r="3" spans="2:14" ht="15.75" x14ac:dyDescent="0.25">
      <c r="C3" s="15"/>
      <c r="D3" s="17"/>
      <c r="E3" s="17"/>
      <c r="F3" s="17"/>
    </row>
    <row r="4" spans="2:14" ht="15.75" x14ac:dyDescent="0.25">
      <c r="B4" s="44" t="s">
        <v>36</v>
      </c>
      <c r="C4" s="15"/>
      <c r="D4" s="17"/>
      <c r="E4" s="17"/>
      <c r="F4" s="17"/>
      <c r="J4" s="44" t="s">
        <v>38</v>
      </c>
      <c r="K4" s="15"/>
      <c r="L4" s="17"/>
      <c r="M4" s="17"/>
      <c r="N4" s="17"/>
    </row>
    <row r="5" spans="2:14" x14ac:dyDescent="0.2">
      <c r="B5" s="16"/>
      <c r="C5" s="17"/>
      <c r="D5" s="17"/>
      <c r="E5" s="17"/>
      <c r="F5" s="17"/>
      <c r="J5" s="16"/>
      <c r="K5" s="17"/>
      <c r="L5" s="17"/>
      <c r="M5" s="17"/>
      <c r="N5" s="17"/>
    </row>
    <row r="6" spans="2:14" ht="16.5" thickBot="1" x14ac:dyDescent="0.3">
      <c r="B6" s="26" t="s">
        <v>0</v>
      </c>
      <c r="C6" s="27" t="s">
        <v>1</v>
      </c>
      <c r="D6" s="27" t="s">
        <v>2</v>
      </c>
      <c r="E6" s="27" t="s">
        <v>3</v>
      </c>
      <c r="F6" s="27" t="s">
        <v>4</v>
      </c>
      <c r="J6" s="26" t="s">
        <v>0</v>
      </c>
      <c r="K6" s="27" t="s">
        <v>25</v>
      </c>
      <c r="L6" s="27" t="s">
        <v>26</v>
      </c>
      <c r="M6" s="27" t="s">
        <v>27</v>
      </c>
      <c r="N6" s="27" t="s">
        <v>4</v>
      </c>
    </row>
    <row r="7" spans="2:14" ht="15.75" x14ac:dyDescent="0.25">
      <c r="B7" s="15" t="s">
        <v>5</v>
      </c>
      <c r="C7" s="29">
        <v>9295</v>
      </c>
      <c r="D7" s="29">
        <v>9387.4</v>
      </c>
      <c r="E7" s="29">
        <v>9416</v>
      </c>
      <c r="F7" s="30">
        <f>SUM(C7:E7)</f>
        <v>28098.400000000001</v>
      </c>
      <c r="J7" s="15" t="s">
        <v>5</v>
      </c>
      <c r="K7" s="29">
        <v>9940</v>
      </c>
      <c r="L7" s="29">
        <v>5056</v>
      </c>
      <c r="M7" s="29">
        <v>6145</v>
      </c>
      <c r="N7" s="30">
        <f t="shared" ref="N7:N10" si="0">SUM(K7:M7)</f>
        <v>21141</v>
      </c>
    </row>
    <row r="8" spans="2:14" ht="15.75" x14ac:dyDescent="0.25">
      <c r="B8" s="15" t="s">
        <v>6</v>
      </c>
      <c r="C8" s="29">
        <v>8525</v>
      </c>
      <c r="D8" s="29">
        <v>5879.5</v>
      </c>
      <c r="E8" s="29">
        <v>3899.5</v>
      </c>
      <c r="F8" s="30">
        <f>SUM(C8:E8)</f>
        <v>18304</v>
      </c>
      <c r="J8" s="15" t="s">
        <v>6</v>
      </c>
      <c r="K8" s="29">
        <v>7510</v>
      </c>
      <c r="L8" s="29">
        <v>5227</v>
      </c>
      <c r="M8" s="29">
        <v>6583</v>
      </c>
      <c r="N8" s="30">
        <f t="shared" si="0"/>
        <v>19320</v>
      </c>
    </row>
    <row r="9" spans="2:14" ht="15.75" x14ac:dyDescent="0.25">
      <c r="B9" s="15" t="s">
        <v>7</v>
      </c>
      <c r="C9" s="29">
        <v>10375.200000000001</v>
      </c>
      <c r="D9" s="29">
        <v>8074</v>
      </c>
      <c r="E9" s="29">
        <v>7205</v>
      </c>
      <c r="F9" s="30">
        <f>SUM(C9:E9)</f>
        <v>25654.2</v>
      </c>
      <c r="J9" s="15" t="s">
        <v>7</v>
      </c>
      <c r="K9" s="29">
        <v>7029</v>
      </c>
      <c r="L9" s="29">
        <v>7853</v>
      </c>
      <c r="M9" s="29">
        <v>9924</v>
      </c>
      <c r="N9" s="30">
        <f t="shared" si="0"/>
        <v>24806</v>
      </c>
    </row>
    <row r="10" spans="2:14" ht="16.5" thickBot="1" x14ac:dyDescent="0.3">
      <c r="B10" s="26" t="s">
        <v>8</v>
      </c>
      <c r="C10" s="31">
        <v>3923.7</v>
      </c>
      <c r="D10" s="31">
        <v>6237</v>
      </c>
      <c r="E10" s="31">
        <v>8195</v>
      </c>
      <c r="F10" s="32">
        <f>SUM(C10:E10)</f>
        <v>18355.7</v>
      </c>
      <c r="J10" s="26" t="s">
        <v>8</v>
      </c>
      <c r="K10" s="31">
        <v>6910</v>
      </c>
      <c r="L10" s="31">
        <v>7300</v>
      </c>
      <c r="M10" s="31">
        <v>5090</v>
      </c>
      <c r="N10" s="32">
        <f t="shared" si="0"/>
        <v>19300</v>
      </c>
    </row>
    <row r="11" spans="2:14" ht="15.75" x14ac:dyDescent="0.25">
      <c r="B11" s="15" t="s">
        <v>9</v>
      </c>
      <c r="C11" s="30">
        <f>SUM(C7:C10)</f>
        <v>32118.9</v>
      </c>
      <c r="D11" s="30">
        <f>SUM(D7:D10)</f>
        <v>29577.9</v>
      </c>
      <c r="E11" s="30">
        <f>SUM(E7:E10)</f>
        <v>28715.5</v>
      </c>
      <c r="F11" s="30">
        <f>SUM(C11:E11)</f>
        <v>90412.3</v>
      </c>
      <c r="G11" s="48"/>
      <c r="J11" s="15" t="s">
        <v>9</v>
      </c>
      <c r="K11" s="30">
        <f t="shared" ref="K11:M11" si="1">SUM(K7:K10)</f>
        <v>31389</v>
      </c>
      <c r="L11" s="30">
        <f t="shared" si="1"/>
        <v>25436</v>
      </c>
      <c r="M11" s="30">
        <f t="shared" si="1"/>
        <v>27742</v>
      </c>
      <c r="N11" s="30">
        <f>SUM(N7:N10)</f>
        <v>84567</v>
      </c>
    </row>
    <row r="12" spans="2:14" x14ac:dyDescent="0.2">
      <c r="B12" s="21"/>
    </row>
    <row r="13" spans="2:14" x14ac:dyDescent="0.2">
      <c r="B13" s="21"/>
    </row>
    <row r="14" spans="2:14" ht="15.75" x14ac:dyDescent="0.25">
      <c r="B14" s="44" t="s">
        <v>37</v>
      </c>
      <c r="C14" s="15"/>
      <c r="D14" s="17"/>
      <c r="E14" s="17"/>
      <c r="F14" s="17"/>
      <c r="J14" s="44" t="s">
        <v>39</v>
      </c>
      <c r="K14" s="15"/>
      <c r="L14" s="17"/>
      <c r="M14" s="17"/>
      <c r="N14" s="17"/>
    </row>
    <row r="15" spans="2:14" x14ac:dyDescent="0.2">
      <c r="B15" s="16"/>
      <c r="C15" s="17"/>
      <c r="D15" s="17"/>
      <c r="E15" s="17"/>
      <c r="F15" s="17"/>
      <c r="J15" s="16"/>
      <c r="K15" s="17"/>
      <c r="L15" s="17"/>
      <c r="M15" s="17"/>
      <c r="N15" s="17"/>
    </row>
    <row r="16" spans="2:14" ht="16.5" thickBot="1" x14ac:dyDescent="0.3">
      <c r="B16" s="26" t="s">
        <v>0</v>
      </c>
      <c r="C16" s="27" t="s">
        <v>22</v>
      </c>
      <c r="D16" s="27" t="s">
        <v>23</v>
      </c>
      <c r="E16" s="27" t="s">
        <v>24</v>
      </c>
      <c r="F16" s="27" t="s">
        <v>4</v>
      </c>
      <c r="J16" s="26" t="s">
        <v>0</v>
      </c>
      <c r="K16" s="27" t="s">
        <v>28</v>
      </c>
      <c r="L16" s="27" t="s">
        <v>29</v>
      </c>
      <c r="M16" s="27" t="s">
        <v>30</v>
      </c>
      <c r="N16" s="27" t="s">
        <v>4</v>
      </c>
    </row>
    <row r="17" spans="2:14" ht="15.75" x14ac:dyDescent="0.25">
      <c r="B17" s="15" t="s">
        <v>5</v>
      </c>
      <c r="C17" s="29">
        <v>9954</v>
      </c>
      <c r="D17" s="29">
        <v>6571</v>
      </c>
      <c r="E17" s="29">
        <v>5633</v>
      </c>
      <c r="F17" s="30">
        <f>SUM(C17:E17)</f>
        <v>22158</v>
      </c>
      <c r="J17" s="15" t="s">
        <v>5</v>
      </c>
      <c r="K17" s="29">
        <v>7760</v>
      </c>
      <c r="L17" s="29">
        <v>7988</v>
      </c>
      <c r="M17" s="29">
        <v>8294</v>
      </c>
      <c r="N17" s="30">
        <f t="shared" ref="N17:N21" si="2">SUM(K17:M17)</f>
        <v>24042</v>
      </c>
    </row>
    <row r="18" spans="2:14" ht="15.75" x14ac:dyDescent="0.25">
      <c r="B18" s="15" t="s">
        <v>6</v>
      </c>
      <c r="C18" s="29">
        <v>5595</v>
      </c>
      <c r="D18" s="29">
        <v>5830</v>
      </c>
      <c r="E18" s="29">
        <v>7935</v>
      </c>
      <c r="F18" s="30">
        <f>SUM(C18:E18)</f>
        <v>19360</v>
      </c>
      <c r="J18" s="15" t="s">
        <v>6</v>
      </c>
      <c r="K18" s="29">
        <v>7422</v>
      </c>
      <c r="L18" s="29">
        <v>9171</v>
      </c>
      <c r="M18" s="29">
        <v>7508</v>
      </c>
      <c r="N18" s="30">
        <f t="shared" si="2"/>
        <v>24101</v>
      </c>
    </row>
    <row r="19" spans="2:14" ht="15.75" x14ac:dyDescent="0.25">
      <c r="B19" s="15" t="s">
        <v>7</v>
      </c>
      <c r="C19" s="29">
        <v>8933</v>
      </c>
      <c r="D19" s="29">
        <v>6881</v>
      </c>
      <c r="E19" s="29">
        <v>8924</v>
      </c>
      <c r="F19" s="30">
        <f>SUM(C19:E19)</f>
        <v>24738</v>
      </c>
      <c r="J19" s="15" t="s">
        <v>7</v>
      </c>
      <c r="K19" s="29">
        <v>8462</v>
      </c>
      <c r="L19" s="29">
        <v>8091</v>
      </c>
      <c r="M19" s="29">
        <v>6793</v>
      </c>
      <c r="N19" s="30">
        <f t="shared" si="2"/>
        <v>23346</v>
      </c>
    </row>
    <row r="20" spans="2:14" ht="16.5" thickBot="1" x14ac:dyDescent="0.3">
      <c r="B20" s="26" t="s">
        <v>8</v>
      </c>
      <c r="C20" s="31">
        <v>7353</v>
      </c>
      <c r="D20" s="31">
        <v>9332</v>
      </c>
      <c r="E20" s="31">
        <v>6803</v>
      </c>
      <c r="F20" s="32">
        <f>SUM(C20:E20)</f>
        <v>23488</v>
      </c>
      <c r="J20" s="26" t="s">
        <v>8</v>
      </c>
      <c r="K20" s="31">
        <v>6095</v>
      </c>
      <c r="L20" s="31">
        <v>7746</v>
      </c>
      <c r="M20" s="31">
        <v>9537</v>
      </c>
      <c r="N20" s="32">
        <f t="shared" si="2"/>
        <v>23378</v>
      </c>
    </row>
    <row r="21" spans="2:14" ht="15.75" x14ac:dyDescent="0.25">
      <c r="B21" s="15" t="s">
        <v>9</v>
      </c>
      <c r="C21" s="30">
        <f>SUM(C17:C20)</f>
        <v>31835</v>
      </c>
      <c r="D21" s="30">
        <f>SUM(D17:D20)</f>
        <v>28614</v>
      </c>
      <c r="E21" s="30">
        <f>SUM(E17:E20)</f>
        <v>29295</v>
      </c>
      <c r="F21" s="30">
        <f>SUM(F17:F20)</f>
        <v>89744</v>
      </c>
      <c r="J21" s="15" t="s">
        <v>9</v>
      </c>
      <c r="K21" s="30">
        <f t="shared" ref="K21:M21" si="3">SUM(K17:K20)</f>
        <v>29739</v>
      </c>
      <c r="L21" s="30">
        <f t="shared" si="3"/>
        <v>32996</v>
      </c>
      <c r="M21" s="30">
        <f t="shared" si="3"/>
        <v>32132</v>
      </c>
      <c r="N21" s="30">
        <f t="shared" si="2"/>
        <v>94867</v>
      </c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1"/>
  <sheetViews>
    <sheetView workbookViewId="0">
      <selection activeCell="G31" sqref="G31"/>
    </sheetView>
  </sheetViews>
  <sheetFormatPr defaultRowHeight="12.75" x14ac:dyDescent="0.2"/>
  <cols>
    <col min="2" max="2" width="10.7109375" customWidth="1"/>
    <col min="3" max="5" width="9.85546875" bestFit="1" customWidth="1"/>
    <col min="6" max="6" width="11.7109375" customWidth="1"/>
    <col min="7" max="7" width="5.140625" customWidth="1"/>
    <col min="8" max="9" width="4.7109375" customWidth="1"/>
    <col min="10" max="10" width="12.42578125" customWidth="1"/>
    <col min="11" max="13" width="9.85546875" bestFit="1" customWidth="1"/>
    <col min="14" max="14" width="13.42578125" bestFit="1" customWidth="1"/>
  </cols>
  <sheetData>
    <row r="1" spans="2:14" ht="15.75" x14ac:dyDescent="0.25">
      <c r="C1" s="15" t="s">
        <v>20</v>
      </c>
      <c r="D1" s="17"/>
      <c r="E1" s="17"/>
      <c r="F1" s="17"/>
    </row>
    <row r="2" spans="2:14" ht="23.25" x14ac:dyDescent="0.35">
      <c r="C2" s="46" t="s">
        <v>10</v>
      </c>
      <c r="D2" s="17"/>
      <c r="E2" s="17"/>
      <c r="F2" s="17"/>
    </row>
    <row r="3" spans="2:14" ht="15.75" x14ac:dyDescent="0.25">
      <c r="C3" s="15"/>
      <c r="D3" s="17"/>
      <c r="E3" s="17"/>
      <c r="F3" s="17"/>
    </row>
    <row r="4" spans="2:14" ht="15.75" x14ac:dyDescent="0.25">
      <c r="B4" s="44" t="s">
        <v>36</v>
      </c>
      <c r="C4" s="15"/>
      <c r="D4" s="17"/>
      <c r="E4" s="17"/>
      <c r="F4" s="17"/>
      <c r="J4" s="44" t="s">
        <v>38</v>
      </c>
      <c r="K4" s="15"/>
      <c r="L4" s="17"/>
      <c r="M4" s="17"/>
      <c r="N4" s="17"/>
    </row>
    <row r="5" spans="2:14" x14ac:dyDescent="0.2">
      <c r="B5" s="16"/>
      <c r="C5" s="17"/>
      <c r="D5" s="17"/>
      <c r="E5" s="17"/>
      <c r="F5" s="17"/>
      <c r="J5" s="16"/>
      <c r="K5" s="17"/>
      <c r="L5" s="17"/>
      <c r="M5" s="17"/>
      <c r="N5" s="17"/>
    </row>
    <row r="6" spans="2:14" ht="16.5" thickBot="1" x14ac:dyDescent="0.3">
      <c r="B6" s="26" t="s">
        <v>0</v>
      </c>
      <c r="C6" s="27" t="s">
        <v>1</v>
      </c>
      <c r="D6" s="27" t="s">
        <v>2</v>
      </c>
      <c r="E6" s="27" t="s">
        <v>3</v>
      </c>
      <c r="F6" s="27" t="s">
        <v>4</v>
      </c>
      <c r="J6" s="26" t="s">
        <v>0</v>
      </c>
      <c r="K6" s="27" t="s">
        <v>25</v>
      </c>
      <c r="L6" s="27" t="s">
        <v>26</v>
      </c>
      <c r="M6" s="27" t="s">
        <v>27</v>
      </c>
      <c r="N6" s="27" t="s">
        <v>4</v>
      </c>
    </row>
    <row r="7" spans="2:14" ht="15.75" x14ac:dyDescent="0.25">
      <c r="B7" s="15" t="s">
        <v>5</v>
      </c>
      <c r="C7" s="29">
        <v>8450</v>
      </c>
      <c r="D7" s="29">
        <v>8534</v>
      </c>
      <c r="E7" s="29">
        <v>8560</v>
      </c>
      <c r="F7" s="30">
        <f t="shared" ref="F7:F10" si="0">SUM(C7:E7)</f>
        <v>25544</v>
      </c>
      <c r="J7" s="15" t="s">
        <v>5</v>
      </c>
      <c r="K7" s="29">
        <v>7671</v>
      </c>
      <c r="L7" s="29">
        <v>8858</v>
      </c>
      <c r="M7" s="29">
        <v>5111</v>
      </c>
      <c r="N7" s="30">
        <f t="shared" ref="N7:N10" si="1">SUM(K7:M7)</f>
        <v>21640</v>
      </c>
    </row>
    <row r="8" spans="2:14" ht="15.75" x14ac:dyDescent="0.25">
      <c r="B8" s="15" t="s">
        <v>6</v>
      </c>
      <c r="C8" s="29">
        <v>7750</v>
      </c>
      <c r="D8" s="29">
        <v>5345</v>
      </c>
      <c r="E8" s="29">
        <v>3545</v>
      </c>
      <c r="F8" s="30">
        <f t="shared" si="0"/>
        <v>16640</v>
      </c>
      <c r="J8" s="15" t="s">
        <v>6</v>
      </c>
      <c r="K8" s="29">
        <v>9773</v>
      </c>
      <c r="L8" s="29">
        <v>9114</v>
      </c>
      <c r="M8" s="29">
        <v>9582</v>
      </c>
      <c r="N8" s="30">
        <f t="shared" si="1"/>
        <v>28469</v>
      </c>
    </row>
    <row r="9" spans="2:14" ht="15.75" x14ac:dyDescent="0.25">
      <c r="B9" s="15" t="s">
        <v>7</v>
      </c>
      <c r="C9" s="29">
        <v>9432</v>
      </c>
      <c r="D9" s="29">
        <v>7340</v>
      </c>
      <c r="E9" s="29">
        <v>6550</v>
      </c>
      <c r="F9" s="30">
        <f t="shared" si="0"/>
        <v>23322</v>
      </c>
      <c r="J9" s="15" t="s">
        <v>7</v>
      </c>
      <c r="K9" s="29">
        <v>5079</v>
      </c>
      <c r="L9" s="29">
        <v>5550</v>
      </c>
      <c r="M9" s="29">
        <v>8162</v>
      </c>
      <c r="N9" s="30">
        <f t="shared" si="1"/>
        <v>18791</v>
      </c>
    </row>
    <row r="10" spans="2:14" ht="16.5" thickBot="1" x14ac:dyDescent="0.3">
      <c r="B10" s="26" t="s">
        <v>8</v>
      </c>
      <c r="C10" s="31">
        <v>3567</v>
      </c>
      <c r="D10" s="31">
        <v>5670</v>
      </c>
      <c r="E10" s="31">
        <v>7450</v>
      </c>
      <c r="F10" s="32">
        <f t="shared" si="0"/>
        <v>16687</v>
      </c>
      <c r="J10" s="26" t="s">
        <v>8</v>
      </c>
      <c r="K10" s="31">
        <v>7128</v>
      </c>
      <c r="L10" s="31">
        <v>6208</v>
      </c>
      <c r="M10" s="31">
        <v>8829</v>
      </c>
      <c r="N10" s="32">
        <f t="shared" si="1"/>
        <v>22165</v>
      </c>
    </row>
    <row r="11" spans="2:14" ht="15.75" x14ac:dyDescent="0.25">
      <c r="B11" s="15" t="s">
        <v>9</v>
      </c>
      <c r="C11" s="30">
        <f t="shared" ref="C11:E11" si="2">SUM(C7:C10)</f>
        <v>29199</v>
      </c>
      <c r="D11" s="30">
        <f t="shared" si="2"/>
        <v>26889</v>
      </c>
      <c r="E11" s="30">
        <f t="shared" si="2"/>
        <v>26105</v>
      </c>
      <c r="F11" s="30">
        <f>SUM(C11:E11)</f>
        <v>82193</v>
      </c>
      <c r="G11" s="48"/>
      <c r="J11" s="15" t="s">
        <v>9</v>
      </c>
      <c r="K11" s="30">
        <f t="shared" ref="K11:M11" si="3">SUM(K7:K10)</f>
        <v>29651</v>
      </c>
      <c r="L11" s="30">
        <f t="shared" si="3"/>
        <v>29730</v>
      </c>
      <c r="M11" s="30">
        <f t="shared" si="3"/>
        <v>31684</v>
      </c>
      <c r="N11" s="30">
        <f>SUM(N7:N10)</f>
        <v>91065</v>
      </c>
    </row>
    <row r="12" spans="2:14" x14ac:dyDescent="0.2">
      <c r="B12" s="21"/>
    </row>
    <row r="13" spans="2:14" x14ac:dyDescent="0.2">
      <c r="B13" s="21"/>
    </row>
    <row r="14" spans="2:14" ht="15.75" x14ac:dyDescent="0.25">
      <c r="B14" s="44" t="s">
        <v>37</v>
      </c>
      <c r="C14" s="15"/>
      <c r="D14" s="17"/>
      <c r="E14" s="17"/>
      <c r="F14" s="17"/>
      <c r="J14" s="44" t="s">
        <v>39</v>
      </c>
      <c r="K14" s="15"/>
      <c r="L14" s="17"/>
      <c r="M14" s="17"/>
      <c r="N14" s="17"/>
    </row>
    <row r="15" spans="2:14" x14ac:dyDescent="0.2">
      <c r="B15" s="16"/>
      <c r="C15" s="17"/>
      <c r="D15" s="17"/>
      <c r="E15" s="17"/>
      <c r="F15" s="17"/>
      <c r="J15" s="16"/>
      <c r="K15" s="17"/>
      <c r="L15" s="17"/>
      <c r="M15" s="17"/>
      <c r="N15" s="17"/>
    </row>
    <row r="16" spans="2:14" ht="16.5" thickBot="1" x14ac:dyDescent="0.3">
      <c r="B16" s="26" t="s">
        <v>0</v>
      </c>
      <c r="C16" s="27" t="s">
        <v>22</v>
      </c>
      <c r="D16" s="27" t="s">
        <v>23</v>
      </c>
      <c r="E16" s="27" t="s">
        <v>24</v>
      </c>
      <c r="F16" s="27" t="s">
        <v>4</v>
      </c>
      <c r="J16" s="26" t="s">
        <v>0</v>
      </c>
      <c r="K16" s="27" t="s">
        <v>28</v>
      </c>
      <c r="L16" s="27" t="s">
        <v>29</v>
      </c>
      <c r="M16" s="27" t="s">
        <v>30</v>
      </c>
      <c r="N16" s="27" t="s">
        <v>4</v>
      </c>
    </row>
    <row r="17" spans="2:14" ht="15.75" x14ac:dyDescent="0.25">
      <c r="B17" s="15" t="s">
        <v>5</v>
      </c>
      <c r="C17" s="29">
        <v>8212</v>
      </c>
      <c r="D17" s="29">
        <v>8497</v>
      </c>
      <c r="E17" s="29">
        <v>5893</v>
      </c>
      <c r="F17" s="30">
        <f t="shared" ref="F17:F20" si="4">SUM(C17:E17)</f>
        <v>22602</v>
      </c>
      <c r="J17" s="15" t="s">
        <v>5</v>
      </c>
      <c r="K17" s="29">
        <v>8824</v>
      </c>
      <c r="L17" s="29">
        <v>5332</v>
      </c>
      <c r="M17" s="29">
        <v>8867</v>
      </c>
      <c r="N17" s="30">
        <f t="shared" ref="N17:N21" si="5">SUM(K17:M17)</f>
        <v>23023</v>
      </c>
    </row>
    <row r="18" spans="2:14" ht="15.75" x14ac:dyDescent="0.25">
      <c r="B18" s="15" t="s">
        <v>6</v>
      </c>
      <c r="C18" s="29">
        <v>8751</v>
      </c>
      <c r="D18" s="29">
        <v>8253</v>
      </c>
      <c r="E18" s="29">
        <v>8276</v>
      </c>
      <c r="F18" s="30">
        <f t="shared" si="4"/>
        <v>25280</v>
      </c>
      <c r="J18" s="15" t="s">
        <v>6</v>
      </c>
      <c r="K18" s="29">
        <v>6776</v>
      </c>
      <c r="L18" s="29">
        <v>6012</v>
      </c>
      <c r="M18" s="29">
        <v>9881</v>
      </c>
      <c r="N18" s="30">
        <f t="shared" si="5"/>
        <v>22669</v>
      </c>
    </row>
    <row r="19" spans="2:14" ht="15.75" x14ac:dyDescent="0.25">
      <c r="B19" s="15" t="s">
        <v>7</v>
      </c>
      <c r="C19" s="29">
        <v>8174</v>
      </c>
      <c r="D19" s="29">
        <v>7060</v>
      </c>
      <c r="E19" s="29">
        <v>7641</v>
      </c>
      <c r="F19" s="30">
        <f t="shared" si="4"/>
        <v>22875</v>
      </c>
      <c r="J19" s="15" t="s">
        <v>7</v>
      </c>
      <c r="K19" s="29">
        <v>7377</v>
      </c>
      <c r="L19" s="29">
        <v>5812</v>
      </c>
      <c r="M19" s="29">
        <v>7320</v>
      </c>
      <c r="N19" s="30">
        <f t="shared" si="5"/>
        <v>20509</v>
      </c>
    </row>
    <row r="20" spans="2:14" ht="16.5" thickBot="1" x14ac:dyDescent="0.3">
      <c r="B20" s="26" t="s">
        <v>8</v>
      </c>
      <c r="C20" s="31">
        <v>9244</v>
      </c>
      <c r="D20" s="31">
        <v>7260</v>
      </c>
      <c r="E20" s="31">
        <v>6034</v>
      </c>
      <c r="F20" s="32">
        <f t="shared" si="4"/>
        <v>22538</v>
      </c>
      <c r="J20" s="26" t="s">
        <v>8</v>
      </c>
      <c r="K20" s="31">
        <v>6423</v>
      </c>
      <c r="L20" s="31">
        <v>8551</v>
      </c>
      <c r="M20" s="31">
        <v>8767</v>
      </c>
      <c r="N20" s="32">
        <f t="shared" si="5"/>
        <v>23741</v>
      </c>
    </row>
    <row r="21" spans="2:14" ht="15.75" x14ac:dyDescent="0.25">
      <c r="B21" s="15" t="s">
        <v>9</v>
      </c>
      <c r="C21" s="30">
        <f>SUM(C17:C20)</f>
        <v>34381</v>
      </c>
      <c r="D21" s="30">
        <f t="shared" ref="D21:F21" si="6">SUM(D17:D20)</f>
        <v>31070</v>
      </c>
      <c r="E21" s="30">
        <f t="shared" si="6"/>
        <v>27844</v>
      </c>
      <c r="F21" s="30">
        <f t="shared" si="6"/>
        <v>93295</v>
      </c>
      <c r="J21" s="15" t="s">
        <v>9</v>
      </c>
      <c r="K21" s="30">
        <f t="shared" ref="K21:M21" si="7">SUM(K17:K20)</f>
        <v>29400</v>
      </c>
      <c r="L21" s="30">
        <f t="shared" si="7"/>
        <v>25707</v>
      </c>
      <c r="M21" s="30">
        <f t="shared" si="7"/>
        <v>34835</v>
      </c>
      <c r="N21" s="30">
        <f t="shared" si="5"/>
        <v>89942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F11"/>
  <sheetViews>
    <sheetView workbookViewId="0">
      <selection activeCell="C18" sqref="C18"/>
    </sheetView>
  </sheetViews>
  <sheetFormatPr defaultRowHeight="16.5" x14ac:dyDescent="0.3"/>
  <cols>
    <col min="1" max="1" width="9.140625" style="51"/>
    <col min="2" max="2" width="10.7109375" style="51" customWidth="1"/>
    <col min="3" max="6" width="15.7109375" style="51" customWidth="1"/>
    <col min="7" max="16384" width="9.140625" style="51"/>
  </cols>
  <sheetData>
    <row r="1" spans="1:6" ht="18.75" x14ac:dyDescent="0.3">
      <c r="A1"/>
      <c r="B1"/>
      <c r="C1" t="s">
        <v>20</v>
      </c>
      <c r="D1" s="24"/>
      <c r="E1" s="24"/>
      <c r="F1" s="17"/>
    </row>
    <row r="2" spans="1:6" ht="18.75" x14ac:dyDescent="0.3">
      <c r="A2"/>
      <c r="B2"/>
      <c r="C2" t="s">
        <v>40</v>
      </c>
      <c r="D2" s="24"/>
      <c r="E2" s="24"/>
      <c r="F2" s="17"/>
    </row>
    <row r="3" spans="1:6" ht="18.75" x14ac:dyDescent="0.3">
      <c r="A3"/>
      <c r="B3"/>
      <c r="C3" s="23"/>
      <c r="D3" s="24"/>
      <c r="E3" s="24"/>
      <c r="F3" s="17"/>
    </row>
    <row r="4" spans="1:6" x14ac:dyDescent="0.3">
      <c r="A4"/>
      <c r="B4" t="s">
        <v>41</v>
      </c>
      <c r="C4"/>
      <c r="D4"/>
      <c r="E4"/>
      <c r="F4"/>
    </row>
    <row r="5" spans="1:6" x14ac:dyDescent="0.3">
      <c r="A5"/>
      <c r="B5"/>
      <c r="C5"/>
      <c r="D5"/>
      <c r="E5"/>
      <c r="F5"/>
    </row>
    <row r="6" spans="1:6" x14ac:dyDescent="0.3">
      <c r="A6"/>
      <c r="B6" t="s">
        <v>0</v>
      </c>
      <c r="C6" t="s">
        <v>1</v>
      </c>
      <c r="D6" t="s">
        <v>2</v>
      </c>
      <c r="E6" t="s">
        <v>3</v>
      </c>
      <c r="F6" t="s">
        <v>4</v>
      </c>
    </row>
    <row r="7" spans="1:6" x14ac:dyDescent="0.3">
      <c r="A7"/>
      <c r="B7" s="50" t="s">
        <v>15</v>
      </c>
      <c r="C7"/>
      <c r="D7"/>
      <c r="E7"/>
      <c r="F7">
        <f t="shared" ref="F7:F9" si="0">SUM(C7:E7)</f>
        <v>0</v>
      </c>
    </row>
    <row r="8" spans="1:6" x14ac:dyDescent="0.3">
      <c r="A8"/>
      <c r="B8" s="50" t="s">
        <v>16</v>
      </c>
      <c r="C8"/>
      <c r="D8"/>
      <c r="E8"/>
      <c r="F8">
        <f t="shared" si="0"/>
        <v>0</v>
      </c>
    </row>
    <row r="9" spans="1:6" x14ac:dyDescent="0.3">
      <c r="A9"/>
      <c r="B9" s="50" t="s">
        <v>10</v>
      </c>
      <c r="C9"/>
      <c r="D9"/>
      <c r="E9"/>
      <c r="F9">
        <f t="shared" si="0"/>
        <v>0</v>
      </c>
    </row>
    <row r="10" spans="1:6" x14ac:dyDescent="0.3">
      <c r="A10"/>
      <c r="B10" s="50"/>
      <c r="C10"/>
      <c r="D10"/>
      <c r="E10"/>
      <c r="F10"/>
    </row>
    <row r="11" spans="1:6" x14ac:dyDescent="0.3">
      <c r="A11"/>
      <c r="B11" t="s">
        <v>9</v>
      </c>
      <c r="C11">
        <f>SUM(C7:C9)</f>
        <v>0</v>
      </c>
      <c r="D11">
        <f>SUM(D7:D9)</f>
        <v>0</v>
      </c>
      <c r="E11">
        <f>SUM(E7:E9)</f>
        <v>0</v>
      </c>
      <c r="F11">
        <f>SUM(F7:F9)</f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O32"/>
  <sheetViews>
    <sheetView workbookViewId="0">
      <selection activeCell="F4" sqref="F4:F6"/>
    </sheetView>
  </sheetViews>
  <sheetFormatPr defaultRowHeight="12.75" x14ac:dyDescent="0.2"/>
  <cols>
    <col min="2" max="2" width="15.28515625" customWidth="1"/>
    <col min="3" max="13" width="10.85546875" customWidth="1"/>
    <col min="14" max="14" width="12" bestFit="1" customWidth="1"/>
    <col min="15" max="15" width="14" bestFit="1" customWidth="1"/>
  </cols>
  <sheetData>
    <row r="1" spans="2:15" ht="15.75" x14ac:dyDescent="0.25">
      <c r="C1" s="44" t="s">
        <v>20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2:15" ht="12.75" customHeight="1" x14ac:dyDescent="0.25">
      <c r="C2" s="15" t="s">
        <v>31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2:15" ht="12.75" customHeight="1" x14ac:dyDescent="0.25">
      <c r="C3" s="15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2:15" ht="12.75" customHeight="1" x14ac:dyDescent="0.25">
      <c r="C4" s="15" t="s">
        <v>32</v>
      </c>
      <c r="D4" s="45">
        <f>SUM(C32:E32)</f>
        <v>0</v>
      </c>
      <c r="E4" s="17"/>
      <c r="F4" s="50" t="s">
        <v>15</v>
      </c>
      <c r="G4" s="49">
        <f>O15</f>
        <v>0</v>
      </c>
      <c r="H4" s="17"/>
      <c r="I4" s="17"/>
      <c r="J4" s="17"/>
      <c r="K4" s="17"/>
      <c r="L4" s="17"/>
      <c r="M4" s="17"/>
      <c r="N4" s="17"/>
      <c r="O4" s="17"/>
    </row>
    <row r="5" spans="2:15" ht="12.75" customHeight="1" x14ac:dyDescent="0.25">
      <c r="C5" s="15" t="s">
        <v>33</v>
      </c>
      <c r="D5" s="45">
        <f>SUM(F32:H32)</f>
        <v>0</v>
      </c>
      <c r="E5" s="17"/>
      <c r="F5" s="50" t="s">
        <v>16</v>
      </c>
      <c r="G5" s="49">
        <f>O22</f>
        <v>0</v>
      </c>
      <c r="H5" s="17"/>
      <c r="I5" s="17"/>
      <c r="J5" s="17"/>
      <c r="K5" s="17"/>
      <c r="L5" s="17"/>
      <c r="M5" s="17"/>
      <c r="N5" s="17"/>
      <c r="O5" s="17"/>
    </row>
    <row r="6" spans="2:15" ht="12.75" customHeight="1" x14ac:dyDescent="0.25">
      <c r="C6" s="15" t="s">
        <v>34</v>
      </c>
      <c r="D6" s="45">
        <f>SUM(I32:K32)</f>
        <v>0</v>
      </c>
      <c r="E6" s="17"/>
      <c r="F6" s="50" t="s">
        <v>10</v>
      </c>
      <c r="G6" s="49">
        <f>O29</f>
        <v>0</v>
      </c>
      <c r="H6" s="17"/>
      <c r="I6" s="17"/>
      <c r="J6" s="17"/>
      <c r="K6" s="17"/>
      <c r="L6" s="17"/>
      <c r="M6" s="17"/>
      <c r="N6" s="17"/>
      <c r="O6" s="17"/>
    </row>
    <row r="7" spans="2:15" ht="12.75" customHeight="1" x14ac:dyDescent="0.25">
      <c r="C7" s="15" t="s">
        <v>35</v>
      </c>
      <c r="D7" s="45">
        <f>SUM(L32:N32)</f>
        <v>0</v>
      </c>
      <c r="E7" s="17"/>
      <c r="F7" s="50" t="s">
        <v>9</v>
      </c>
      <c r="G7" s="49">
        <f>SUM(G4:G6)</f>
        <v>0</v>
      </c>
      <c r="H7" s="17"/>
      <c r="I7" s="17"/>
      <c r="J7" s="17"/>
      <c r="K7" s="17"/>
      <c r="L7" s="17"/>
      <c r="M7" s="17"/>
      <c r="N7" s="17"/>
      <c r="O7" s="17"/>
    </row>
    <row r="8" spans="2:15" x14ac:dyDescent="0.2"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2:15" ht="18" x14ac:dyDescent="0.25">
      <c r="B9" s="17"/>
      <c r="C9" s="38" t="s">
        <v>1</v>
      </c>
      <c r="D9" s="38" t="s">
        <v>2</v>
      </c>
      <c r="E9" s="38" t="s">
        <v>3</v>
      </c>
      <c r="F9" s="38" t="s">
        <v>22</v>
      </c>
      <c r="G9" s="38" t="s">
        <v>23</v>
      </c>
      <c r="H9" s="38" t="s">
        <v>24</v>
      </c>
      <c r="I9" s="38" t="s">
        <v>25</v>
      </c>
      <c r="J9" s="38" t="s">
        <v>26</v>
      </c>
      <c r="K9" s="38" t="s">
        <v>27</v>
      </c>
      <c r="L9" s="38" t="s">
        <v>28</v>
      </c>
      <c r="M9" s="38" t="s">
        <v>29</v>
      </c>
      <c r="N9" s="38" t="s">
        <v>30</v>
      </c>
      <c r="O9" s="38" t="s">
        <v>9</v>
      </c>
    </row>
    <row r="10" spans="2:15" ht="20.25" x14ac:dyDescent="0.3">
      <c r="B10" s="41" t="s">
        <v>15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2:15" ht="15" x14ac:dyDescent="0.25">
      <c r="B11" s="28" t="s">
        <v>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33">
        <f t="shared" ref="O11:O14" si="0">SUM(C11:N11)</f>
        <v>0</v>
      </c>
    </row>
    <row r="12" spans="2:15" ht="15" x14ac:dyDescent="0.25">
      <c r="B12" s="28" t="s">
        <v>6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33">
        <f t="shared" si="0"/>
        <v>0</v>
      </c>
    </row>
    <row r="13" spans="2:15" ht="15" x14ac:dyDescent="0.25">
      <c r="B13" s="28" t="s">
        <v>7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33">
        <f t="shared" si="0"/>
        <v>0</v>
      </c>
    </row>
    <row r="14" spans="2:15" ht="15.75" thickBot="1" x14ac:dyDescent="0.3">
      <c r="B14" s="25" t="s">
        <v>8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4">
        <f t="shared" si="0"/>
        <v>0</v>
      </c>
    </row>
    <row r="15" spans="2:15" ht="15" x14ac:dyDescent="0.25">
      <c r="B15" s="35" t="s">
        <v>9</v>
      </c>
      <c r="C15" s="43">
        <f>SUM(C11:C14)</f>
        <v>0</v>
      </c>
      <c r="D15" s="43">
        <f>SUM(D11:D14)</f>
        <v>0</v>
      </c>
      <c r="E15" s="43">
        <f>SUM(E11:E14)</f>
        <v>0</v>
      </c>
      <c r="F15" s="43">
        <f t="shared" ref="F15:N15" si="1">SUM(F11:F14)</f>
        <v>0</v>
      </c>
      <c r="G15" s="43">
        <f t="shared" si="1"/>
        <v>0</v>
      </c>
      <c r="H15" s="43">
        <f t="shared" si="1"/>
        <v>0</v>
      </c>
      <c r="I15" s="43">
        <f t="shared" si="1"/>
        <v>0</v>
      </c>
      <c r="J15" s="43">
        <f t="shared" si="1"/>
        <v>0</v>
      </c>
      <c r="K15" s="43">
        <f t="shared" si="1"/>
        <v>0</v>
      </c>
      <c r="L15" s="43">
        <f t="shared" si="1"/>
        <v>0</v>
      </c>
      <c r="M15" s="43">
        <f t="shared" si="1"/>
        <v>0</v>
      </c>
      <c r="N15" s="43">
        <f t="shared" si="1"/>
        <v>0</v>
      </c>
      <c r="O15" s="43">
        <f>SUM(O11:O14)</f>
        <v>0</v>
      </c>
    </row>
    <row r="16" spans="2:15" x14ac:dyDescent="0.2">
      <c r="B16" s="9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2:15" ht="20.25" x14ac:dyDescent="0.3">
      <c r="B17" s="41" t="s">
        <v>16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</row>
    <row r="18" spans="2:15" ht="15" x14ac:dyDescent="0.25">
      <c r="B18" s="28" t="s">
        <v>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>
        <f>SUM(C18:N18)</f>
        <v>0</v>
      </c>
    </row>
    <row r="19" spans="2:15" ht="15" x14ac:dyDescent="0.25">
      <c r="B19" s="28" t="s">
        <v>6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>
        <f>SUM(C19:N19)</f>
        <v>0</v>
      </c>
    </row>
    <row r="20" spans="2:15" ht="15" x14ac:dyDescent="0.25">
      <c r="B20" s="28" t="s">
        <v>7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>
        <f>SUM(C20:N20)</f>
        <v>0</v>
      </c>
    </row>
    <row r="21" spans="2:15" ht="15.75" thickBot="1" x14ac:dyDescent="0.3">
      <c r="B21" s="25" t="s">
        <v>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>
        <f>SUM(C21:N21)</f>
        <v>0</v>
      </c>
    </row>
    <row r="22" spans="2:15" ht="15" x14ac:dyDescent="0.25">
      <c r="B22" s="35" t="s">
        <v>9</v>
      </c>
      <c r="C22" s="43">
        <f>SUM(C18:C21)</f>
        <v>0</v>
      </c>
      <c r="D22" s="43">
        <f>SUM(D18:D21)</f>
        <v>0</v>
      </c>
      <c r="E22" s="43">
        <f>SUM(E18:E21)</f>
        <v>0</v>
      </c>
      <c r="F22" s="43">
        <f t="shared" ref="F22:N22" si="2">SUM(F18:F21)</f>
        <v>0</v>
      </c>
      <c r="G22" s="43">
        <f t="shared" si="2"/>
        <v>0</v>
      </c>
      <c r="H22" s="43">
        <f t="shared" si="2"/>
        <v>0</v>
      </c>
      <c r="I22" s="43">
        <f t="shared" si="2"/>
        <v>0</v>
      </c>
      <c r="J22" s="43">
        <f t="shared" si="2"/>
        <v>0</v>
      </c>
      <c r="K22" s="43">
        <f t="shared" si="2"/>
        <v>0</v>
      </c>
      <c r="L22" s="43">
        <f t="shared" si="2"/>
        <v>0</v>
      </c>
      <c r="M22" s="43">
        <f t="shared" si="2"/>
        <v>0</v>
      </c>
      <c r="N22" s="43">
        <f t="shared" si="2"/>
        <v>0</v>
      </c>
      <c r="O22" s="43">
        <f>SUM(O18:O21)</f>
        <v>0</v>
      </c>
    </row>
    <row r="23" spans="2:15" x14ac:dyDescent="0.2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1"/>
    </row>
    <row r="24" spans="2:15" ht="20.25" x14ac:dyDescent="0.3">
      <c r="B24" s="41" t="s">
        <v>10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40"/>
    </row>
    <row r="25" spans="2:15" ht="15" x14ac:dyDescent="0.25">
      <c r="B25" s="28" t="s">
        <v>5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30">
        <f t="shared" ref="O25:O28" si="3">SUM(C25:N25)</f>
        <v>0</v>
      </c>
    </row>
    <row r="26" spans="2:15" ht="15" x14ac:dyDescent="0.25">
      <c r="B26" s="28" t="s">
        <v>6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30">
        <f t="shared" si="3"/>
        <v>0</v>
      </c>
    </row>
    <row r="27" spans="2:15" ht="15" x14ac:dyDescent="0.25">
      <c r="B27" s="28" t="s">
        <v>7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30">
        <f t="shared" si="3"/>
        <v>0</v>
      </c>
    </row>
    <row r="28" spans="2:15" ht="15.75" thickBot="1" x14ac:dyDescent="0.3">
      <c r="B28" s="25" t="s">
        <v>8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2">
        <f t="shared" si="3"/>
        <v>0</v>
      </c>
    </row>
    <row r="29" spans="2:15" ht="15" x14ac:dyDescent="0.25">
      <c r="B29" s="35" t="s">
        <v>9</v>
      </c>
      <c r="C29" s="43">
        <f>SUM(C25:C28)</f>
        <v>0</v>
      </c>
      <c r="D29" s="43">
        <f>SUM(D25:D28)</f>
        <v>0</v>
      </c>
      <c r="E29" s="43">
        <f>SUM(E25:E28)</f>
        <v>0</v>
      </c>
      <c r="F29" s="43">
        <f t="shared" ref="F29:N29" si="4">SUM(F25:F28)</f>
        <v>0</v>
      </c>
      <c r="G29" s="43">
        <f t="shared" si="4"/>
        <v>0</v>
      </c>
      <c r="H29" s="43">
        <f t="shared" si="4"/>
        <v>0</v>
      </c>
      <c r="I29" s="43">
        <f t="shared" si="4"/>
        <v>0</v>
      </c>
      <c r="J29" s="43">
        <f t="shared" si="4"/>
        <v>0</v>
      </c>
      <c r="K29" s="43">
        <f t="shared" si="4"/>
        <v>0</v>
      </c>
      <c r="L29" s="43">
        <f t="shared" si="4"/>
        <v>0</v>
      </c>
      <c r="M29" s="43">
        <f t="shared" si="4"/>
        <v>0</v>
      </c>
      <c r="N29" s="43">
        <f t="shared" si="4"/>
        <v>0</v>
      </c>
      <c r="O29" s="43">
        <f>SUM(O25:O28)</f>
        <v>0</v>
      </c>
    </row>
    <row r="30" spans="2:15" x14ac:dyDescent="0.2">
      <c r="B30" s="21"/>
    </row>
    <row r="31" spans="2:15" ht="20.25" x14ac:dyDescent="0.3">
      <c r="B31" s="41" t="s">
        <v>21</v>
      </c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2:15" ht="15.75" x14ac:dyDescent="0.25">
      <c r="B32" s="36" t="s">
        <v>9</v>
      </c>
      <c r="C32" s="37">
        <f>C29+C22+C15</f>
        <v>0</v>
      </c>
      <c r="D32" s="37">
        <f>D29+D22+D15</f>
        <v>0</v>
      </c>
      <c r="E32" s="37">
        <f>E29+E22+E15</f>
        <v>0</v>
      </c>
      <c r="F32" s="37">
        <f t="shared" ref="F32:N32" si="5">F29+F22+F15</f>
        <v>0</v>
      </c>
      <c r="G32" s="37">
        <f t="shared" si="5"/>
        <v>0</v>
      </c>
      <c r="H32" s="37">
        <f t="shared" si="5"/>
        <v>0</v>
      </c>
      <c r="I32" s="37">
        <f t="shared" si="5"/>
        <v>0</v>
      </c>
      <c r="J32" s="37">
        <f t="shared" si="5"/>
        <v>0</v>
      </c>
      <c r="K32" s="37">
        <f t="shared" si="5"/>
        <v>0</v>
      </c>
      <c r="L32" s="37">
        <f t="shared" si="5"/>
        <v>0</v>
      </c>
      <c r="M32" s="37">
        <f t="shared" si="5"/>
        <v>0</v>
      </c>
      <c r="N32" s="37">
        <f t="shared" si="5"/>
        <v>0</v>
      </c>
      <c r="O32" s="37">
        <f>O29+O22+O15</f>
        <v>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1200" r:id="rId1"/>
  <headerFooter alignWithMargins="0">
    <oddHeader>&amp;A</oddHeader>
    <oddFooter>Page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1"/>
  <sheetViews>
    <sheetView workbookViewId="0"/>
  </sheetViews>
  <sheetFormatPr defaultRowHeight="12.75" x14ac:dyDescent="0.2"/>
  <cols>
    <col min="6" max="6" width="12.5703125" bestFit="1" customWidth="1"/>
  </cols>
  <sheetData>
    <row r="1" spans="2:6" ht="15.75" x14ac:dyDescent="0.25">
      <c r="C1" s="15" t="s">
        <v>20</v>
      </c>
      <c r="D1" s="17"/>
      <c r="E1" s="17"/>
      <c r="F1" s="17"/>
    </row>
    <row r="2" spans="2:6" ht="15.75" x14ac:dyDescent="0.25">
      <c r="C2" s="22" t="s">
        <v>18</v>
      </c>
      <c r="D2" s="17"/>
      <c r="E2" s="17"/>
      <c r="F2" s="17"/>
    </row>
    <row r="3" spans="2:6" x14ac:dyDescent="0.2">
      <c r="B3" s="20"/>
      <c r="C3" s="17"/>
      <c r="D3" s="17"/>
      <c r="E3" s="17"/>
      <c r="F3" s="17"/>
    </row>
    <row r="4" spans="2:6" ht="13.5" thickBot="1" x14ac:dyDescent="0.25">
      <c r="B4" s="18" t="s">
        <v>0</v>
      </c>
      <c r="C4" s="2" t="s">
        <v>1</v>
      </c>
      <c r="D4" s="2" t="s">
        <v>2</v>
      </c>
      <c r="E4" s="2" t="s">
        <v>3</v>
      </c>
      <c r="F4" s="2" t="s">
        <v>17</v>
      </c>
    </row>
    <row r="5" spans="2:6" x14ac:dyDescent="0.2">
      <c r="B5" s="9" t="s">
        <v>5</v>
      </c>
      <c r="C5" s="3">
        <v>8830.25</v>
      </c>
      <c r="D5" s="3">
        <v>8918.0300000000007</v>
      </c>
      <c r="E5" s="3">
        <v>8945.2000000000007</v>
      </c>
      <c r="F5" s="12">
        <f>SUM(C5:E5)</f>
        <v>26693.48</v>
      </c>
    </row>
    <row r="6" spans="2:6" x14ac:dyDescent="0.2">
      <c r="B6" s="9" t="s">
        <v>6</v>
      </c>
      <c r="C6" s="3">
        <v>8098.75</v>
      </c>
      <c r="D6" s="3">
        <v>5585.5249999999996</v>
      </c>
      <c r="E6" s="3">
        <v>3704.5250000000001</v>
      </c>
      <c r="F6" s="12">
        <f>SUM(C6:E6)</f>
        <v>17388.8</v>
      </c>
    </row>
    <row r="7" spans="2:6" x14ac:dyDescent="0.2">
      <c r="B7" s="9" t="s">
        <v>7</v>
      </c>
      <c r="C7" s="3">
        <v>9856.44</v>
      </c>
      <c r="D7" s="3">
        <v>7670.3</v>
      </c>
      <c r="E7" s="3">
        <v>6844.75</v>
      </c>
      <c r="F7" s="12">
        <f>SUM(C7:E7)</f>
        <v>24371.49</v>
      </c>
    </row>
    <row r="8" spans="2:6" ht="13.5" thickBot="1" x14ac:dyDescent="0.25">
      <c r="B8" s="18" t="s">
        <v>8</v>
      </c>
      <c r="C8" s="5">
        <v>3727.5149999999999</v>
      </c>
      <c r="D8" s="5">
        <v>5925.15</v>
      </c>
      <c r="E8" s="5">
        <v>7785.25</v>
      </c>
      <c r="F8" s="13">
        <f>SUM(C8:E8)</f>
        <v>17437.915000000001</v>
      </c>
    </row>
    <row r="9" spans="2:6" x14ac:dyDescent="0.2">
      <c r="B9" s="9" t="s">
        <v>9</v>
      </c>
      <c r="C9" s="4">
        <f>SUM(C5:C8)</f>
        <v>30512.955000000002</v>
      </c>
      <c r="D9" s="4">
        <f>SUM(D5:D8)</f>
        <v>28099.004999999997</v>
      </c>
      <c r="E9" s="4">
        <f>SUM(E5:E8)</f>
        <v>27279.724999999999</v>
      </c>
      <c r="F9" s="12">
        <f>SUM(F5:F8)</f>
        <v>85891.684999999998</v>
      </c>
    </row>
    <row r="10" spans="2:6" x14ac:dyDescent="0.2">
      <c r="B10" s="21"/>
    </row>
    <row r="11" spans="2:6" x14ac:dyDescent="0.2">
      <c r="B11" s="21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F11"/>
  <sheetViews>
    <sheetView workbookViewId="0">
      <selection activeCell="C5" sqref="C5:E8"/>
    </sheetView>
  </sheetViews>
  <sheetFormatPr defaultRowHeight="12.75" x14ac:dyDescent="0.2"/>
  <cols>
    <col min="3" max="4" width="11.28515625" bestFit="1" customWidth="1"/>
    <col min="5" max="5" width="10" bestFit="1" customWidth="1"/>
    <col min="6" max="6" width="12.28515625" bestFit="1" customWidth="1"/>
  </cols>
  <sheetData>
    <row r="1" spans="2:6" ht="15.75" x14ac:dyDescent="0.25">
      <c r="C1" s="15" t="s">
        <v>20</v>
      </c>
      <c r="D1" s="15"/>
      <c r="E1" s="15"/>
      <c r="F1" s="15"/>
    </row>
    <row r="2" spans="2:6" ht="15.75" x14ac:dyDescent="0.25">
      <c r="C2" s="15" t="s">
        <v>19</v>
      </c>
      <c r="D2" s="15"/>
      <c r="E2" s="15"/>
      <c r="F2" s="15"/>
    </row>
    <row r="3" spans="2:6" x14ac:dyDescent="0.2">
      <c r="B3" s="16"/>
      <c r="C3" s="17"/>
      <c r="D3" s="17"/>
      <c r="E3" s="17"/>
      <c r="F3" s="17"/>
    </row>
    <row r="4" spans="2:6" ht="13.5" thickBot="1" x14ac:dyDescent="0.25">
      <c r="B4" s="18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2">
      <c r="B5" s="9" t="s">
        <v>11</v>
      </c>
      <c r="C5" s="6">
        <f>SUM(Northeast:Central!C7)</f>
        <v>26575.25</v>
      </c>
      <c r="D5" s="6">
        <f>SUM(Northeast:Central!D7)</f>
        <v>26839.43</v>
      </c>
      <c r="E5" s="6">
        <v>26921.200000000001</v>
      </c>
      <c r="F5" s="7">
        <f>SUM(C5:E5)</f>
        <v>80335.88</v>
      </c>
    </row>
    <row r="6" spans="2:6" x14ac:dyDescent="0.2">
      <c r="B6" s="9" t="s">
        <v>12</v>
      </c>
      <c r="C6" s="6">
        <f>SUM(Northeast:Central!C8)</f>
        <v>24373.75</v>
      </c>
      <c r="D6" s="6">
        <f>SUM(Northeast:Central!D8)</f>
        <v>16810.025000000001</v>
      </c>
      <c r="E6" s="6">
        <v>11149.025</v>
      </c>
      <c r="F6" s="7">
        <f>SUM(C6:E6)</f>
        <v>52332.800000000003</v>
      </c>
    </row>
    <row r="7" spans="2:6" x14ac:dyDescent="0.2">
      <c r="B7" s="9" t="s">
        <v>13</v>
      </c>
      <c r="C7" s="6">
        <f>SUM(Northeast:Central!C9)</f>
        <v>29663.64</v>
      </c>
      <c r="D7" s="6">
        <f>SUM(Northeast:Central!D9)</f>
        <v>23084.3</v>
      </c>
      <c r="E7" s="6">
        <v>20599.75</v>
      </c>
      <c r="F7" s="7">
        <f>SUM(C7:E7)</f>
        <v>73347.69</v>
      </c>
    </row>
    <row r="8" spans="2:6" ht="13.5" thickBot="1" x14ac:dyDescent="0.25">
      <c r="B8" s="18" t="s">
        <v>14</v>
      </c>
      <c r="C8" s="8">
        <f>SUM(Northeast:Central!C10)</f>
        <v>11218.215</v>
      </c>
      <c r="D8" s="8">
        <f>SUM(Northeast:Central!D10)</f>
        <v>17832.150000000001</v>
      </c>
      <c r="E8" s="8">
        <v>23430.25</v>
      </c>
      <c r="F8" s="8">
        <f>SUM(C8:E8)</f>
        <v>52480.615000000005</v>
      </c>
    </row>
    <row r="9" spans="2:6" x14ac:dyDescent="0.2">
      <c r="B9" s="9"/>
      <c r="C9" s="10"/>
      <c r="D9" s="10"/>
      <c r="E9" s="10"/>
      <c r="F9" s="10"/>
    </row>
    <row r="10" spans="2:6" x14ac:dyDescent="0.2">
      <c r="B10" s="19" t="s">
        <v>9</v>
      </c>
      <c r="C10" s="14">
        <f>SUM(C5:C9)</f>
        <v>91830.854999999996</v>
      </c>
      <c r="D10" s="14">
        <f>SUM(D5:D9)</f>
        <v>84565.904999999999</v>
      </c>
      <c r="E10" s="14">
        <f>SUM(E5:E9)</f>
        <v>82100.225000000006</v>
      </c>
      <c r="F10" s="14">
        <f>SUM(F5:F9)</f>
        <v>258496.98499999999</v>
      </c>
    </row>
    <row r="11" spans="2:6" x14ac:dyDescent="0.2">
      <c r="B11" s="21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94AEB475-02D9-46AE-9787-6A47F90BA5D1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Northeast</vt:lpstr>
      <vt:lpstr>Southeast</vt:lpstr>
      <vt:lpstr>Central</vt:lpstr>
      <vt:lpstr>Totals</vt:lpstr>
      <vt:lpstr>Regional Sales</vt:lpstr>
      <vt:lpstr>Expenses</vt:lpstr>
      <vt:lpstr>By Week</vt:lpstr>
    </vt:vector>
  </TitlesOfParts>
  <Company>CTS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Paste Special command</dc:subject>
  <dc:creator>Yolande Eriksen</dc:creator>
  <cp:lastModifiedBy>Greg Wall</cp:lastModifiedBy>
  <dcterms:created xsi:type="dcterms:W3CDTF">1996-11-25T02:50:23Z</dcterms:created>
  <dcterms:modified xsi:type="dcterms:W3CDTF">2022-09-14T22:45:56Z</dcterms:modified>
</cp:coreProperties>
</file>